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20" yWindow="-120" windowWidth="20730" windowHeight="11160" tabRatio="604"/>
  </bookViews>
  <sheets>
    <sheet name="Звіт Фін_план Ікв2020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CPIb">[9]попер_роз!#REF!</definedName>
    <definedName name="dPPIb">[9]попер_роз!#REF!</definedName>
    <definedName name="ds">'[10]7  Інші витрати'!#REF!</definedName>
    <definedName name="Fact_Type_ID">#REF!</definedName>
    <definedName name="G">'[11]МТР Газ України'!$B$1</definedName>
    <definedName name="ij1sssss">'[12]7  Інші витрати'!#REF!</definedName>
    <definedName name="LastItem">[13]Лист1!$A$1</definedName>
    <definedName name="Load">'[14]МТР Газ України'!$B$4</definedName>
    <definedName name="Load_ID">'[15]МТР Газ України'!$B$4</definedName>
    <definedName name="Load_ID_10">'[16]7  Інші витрати'!#REF!</definedName>
    <definedName name="Load_ID_11">'[17]МТР Газ України'!$B$4</definedName>
    <definedName name="Load_ID_12">'[17]МТР Газ України'!$B$4</definedName>
    <definedName name="Load_ID_13">'[17]МТР Газ України'!$B$4</definedName>
    <definedName name="Load_ID_14">'[17]МТР Газ України'!$B$4</definedName>
    <definedName name="Load_ID_15">'[17]МТР Газ України'!$B$4</definedName>
    <definedName name="Load_ID_16">'[17]МТР Газ України'!$B$4</definedName>
    <definedName name="Load_ID_17">'[17]МТР Газ України'!$B$4</definedName>
    <definedName name="Load_ID_18">'[18]МТР Газ України'!$B$4</definedName>
    <definedName name="Load_ID_19">'[19]МТР Газ України'!$B$4</definedName>
    <definedName name="Load_ID_20">'[18]МТР Газ України'!$B$4</definedName>
    <definedName name="Load_ID_200">'[14]МТР Газ України'!$B$4</definedName>
    <definedName name="Load_ID_21">'[20]МТР Газ України'!$B$4</definedName>
    <definedName name="Load_ID_23">'[19]МТР Газ України'!$B$4</definedName>
    <definedName name="Load_ID_25">'[20]МТР Газ України'!$B$4</definedName>
    <definedName name="Load_ID_542">'[21]МТР Газ України'!$B$4</definedName>
    <definedName name="Load_ID_6">'[17]МТР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[22]Inform!$E$5</definedName>
    <definedName name="qw">[4]Inform!$E$5</definedName>
    <definedName name="qwert">[4]Inform!$G$2</definedName>
    <definedName name="qwerty">'[3]МТР Газ України'!$B$4</definedName>
    <definedName name="ShowFil">[13]!ShowFil</definedName>
    <definedName name="SU_ID">#REF!</definedName>
    <definedName name="Time_ID">'[15]МТР Газ України'!$B$1</definedName>
    <definedName name="Time_ID_10">'[16]7  Інші витрати'!#REF!</definedName>
    <definedName name="Time_ID_11">'[17]МТР Газ України'!$B$1</definedName>
    <definedName name="Time_ID_12">'[17]МТР Газ України'!$B$1</definedName>
    <definedName name="Time_ID_13">'[17]МТР Газ України'!$B$1</definedName>
    <definedName name="Time_ID_14">'[17]МТР Газ України'!$B$1</definedName>
    <definedName name="Time_ID_15">'[17]МТР Газ України'!$B$1</definedName>
    <definedName name="Time_ID_16">'[17]МТР Газ України'!$B$1</definedName>
    <definedName name="Time_ID_17">'[17]МТР Газ України'!$B$1</definedName>
    <definedName name="Time_ID_18">'[18]МТР Газ України'!$B$1</definedName>
    <definedName name="Time_ID_19">'[19]МТР Газ України'!$B$1</definedName>
    <definedName name="Time_ID_20">'[18]МТР Газ України'!$B$1</definedName>
    <definedName name="Time_ID_21">'[20]МТР Газ України'!$B$1</definedName>
    <definedName name="Time_ID_23">'[19]МТР Газ України'!$B$1</definedName>
    <definedName name="Time_ID_25">'[20]МТР Газ України'!$B$1</definedName>
    <definedName name="Time_ID_6">'[17]МТР Газ України'!$B$1</definedName>
    <definedName name="Time_ID0">'[15]МТР Газ України'!$F$1</definedName>
    <definedName name="Time_ID0_10">'[16]7  Інші витрати'!#REF!</definedName>
    <definedName name="Time_ID0_11">'[17]МТР Газ України'!$F$1</definedName>
    <definedName name="Time_ID0_12">'[17]МТР Газ України'!$F$1</definedName>
    <definedName name="Time_ID0_13">'[17]МТР Газ України'!$F$1</definedName>
    <definedName name="Time_ID0_14">'[17]МТР Газ України'!$F$1</definedName>
    <definedName name="Time_ID0_15">'[17]МТР Газ України'!$F$1</definedName>
    <definedName name="Time_ID0_16">'[17]МТР Газ України'!$F$1</definedName>
    <definedName name="Time_ID0_17">'[17]МТР Газ України'!$F$1</definedName>
    <definedName name="Time_ID0_18">'[18]МТР Газ України'!$F$1</definedName>
    <definedName name="Time_ID0_19">'[19]МТР Газ України'!$F$1</definedName>
    <definedName name="Time_ID0_20">'[18]МТР Газ України'!$F$1</definedName>
    <definedName name="Time_ID0_21">'[20]МТР Газ України'!$F$1</definedName>
    <definedName name="Time_ID0_23">'[19]МТР Газ України'!$F$1</definedName>
    <definedName name="Time_ID0_25">'[20]МТР Газ України'!$F$1</definedName>
    <definedName name="Time_ID0_6">'[17]МТР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'[23]МТР Газ України'!$B$4</definedName>
    <definedName name="wr">'[23]МТР Газ України'!$B$4</definedName>
    <definedName name="yyyy">#REF!</definedName>
    <definedName name="zx">'[3]МТР Газ України'!$F$1</definedName>
    <definedName name="zxc">[4]Inform!$E$38</definedName>
    <definedName name="а">'[12]7  Інші витрати'!#REF!</definedName>
    <definedName name="ав">#REF!</definedName>
    <definedName name="аен">'[23]МТР Газ України'!$B$4</definedName>
    <definedName name="_xlnm.Database">'[24]Ener '!$A$1:$G$2645</definedName>
    <definedName name="в">'[25]МТР Газ України'!$F$1</definedName>
    <definedName name="ватт">'[26]БАЗА  '!#REF!</definedName>
    <definedName name="Д">'[14]МТР Газ України'!$B$4</definedName>
    <definedName name="до_1_року">#REF!</definedName>
    <definedName name="е">#REF!</definedName>
    <definedName name="є">#REF!</definedName>
    <definedName name="Заголовки_для_печати_МИ">'[27]1993'!$A$1:$IV$3,'[27]1993'!$A$1:$A$65536</definedName>
    <definedName name="йуц">#REF!</definedName>
    <definedName name="йцу">#REF!</definedName>
    <definedName name="йцуйй">#REF!</definedName>
    <definedName name="йцукц">'[28]7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'[28]7  Інші витрати'!#REF!</definedName>
    <definedName name="іваф">#REF!</definedName>
    <definedName name="івів">'[11]МТР Газ України'!$B$1</definedName>
    <definedName name="іцу">[22]Inform!$G$2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ікарі">#REF!</definedName>
    <definedName name="_xlnm.Print_Area" localSheetId="0">'Звіт Фін_план Ікв2020'!$A$1:$F$85</definedName>
    <definedName name="п">'[12]7  Інші витрати'!#REF!</definedName>
    <definedName name="пдв">'[14]МТР Газ України'!$B$4</definedName>
    <definedName name="пдв_утг">'[14]МТР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#REF!</definedName>
    <definedName name="т">[31]Inform!$E$6</definedName>
    <definedName name="тариф">[32]Inform!$G$2</definedName>
    <definedName name="уйцукйцуйу">#REF!</definedName>
    <definedName name="уке">[33]Inform!$G$2</definedName>
    <definedName name="УТГ">'[14]МТР Газ України'!$B$4</definedName>
    <definedName name="фів">'[23]МТР Газ України'!$B$4</definedName>
    <definedName name="фіваіф">'[28]7  Інші витрати'!#REF!</definedName>
    <definedName name="фф">'[25]МТР Газ України'!$F$1</definedName>
    <definedName name="ц">'[12]7  Інші витрати'!#REF!</definedName>
    <definedName name="ччч">'[34]БАЗА  '!#REF!</definedName>
    <definedName name="ш">#REF!</definedName>
  </definedNames>
  <calcPr calcId="114210" fullCalcOnLoad="1"/>
</workbook>
</file>

<file path=xl/calcChain.xml><?xml version="1.0" encoding="utf-8"?>
<calcChain xmlns="http://schemas.openxmlformats.org/spreadsheetml/2006/main">
  <c r="E35" i="20"/>
  <c r="F35"/>
  <c r="D35"/>
  <c r="E42"/>
  <c r="F42"/>
  <c r="D42"/>
  <c r="D38"/>
  <c r="D52"/>
  <c r="E52"/>
  <c r="F52"/>
  <c r="F62"/>
  <c r="F38"/>
  <c r="F61"/>
  <c r="F64"/>
  <c r="F77"/>
  <c r="D77"/>
  <c r="D61"/>
  <c r="D62"/>
  <c r="D64"/>
  <c r="E62"/>
  <c r="E38"/>
  <c r="E61"/>
  <c r="E64"/>
</calcChain>
</file>

<file path=xl/sharedStrings.xml><?xml version="1.0" encoding="utf-8"?>
<sst xmlns="http://schemas.openxmlformats.org/spreadsheetml/2006/main" count="101" uniqueCount="101">
  <si>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</si>
  <si>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</si>
  <si>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</si>
  <si>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</si>
  <si>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</si>
  <si>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</si>
  <si>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</si>
  <si>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</si>
  <si>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</si>
  <si>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</si>
  <si>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</si>
  <si>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КВЕД  </t>
  </si>
  <si>
    <t xml:space="preserve">Одиниця виміру </t>
  </si>
  <si>
    <t>Форма власності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</si>
  <si>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</si>
  <si>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</si>
  <si>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</si>
  <si>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Стандарти звітності МСФЗ</t>
  </si>
  <si>
    <t xml:space="preserve">Телефон </t>
  </si>
  <si>
    <t>Найменування показника</t>
  </si>
  <si>
    <t xml:space="preserve">Код рядка 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</si>
  <si>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</si>
  <si>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</si>
  <si>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цільовими програмами, у т.ч.:</t>
  </si>
  <si>
    <t>дохід від операційної оренди активів</t>
  </si>
  <si>
    <t>Заробітна плата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</si>
  <si>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</si>
  <si>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</si>
  <si>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</si>
  <si>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</si>
  <si>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</si>
  <si>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</si>
  <si>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Усього доходів</t>
  </si>
  <si>
    <t>капітальне будівництво</t>
  </si>
  <si>
    <t>модернізація, модифікація (добудова, дообладнання, реконструкція) основних засобів</t>
  </si>
  <si>
    <t>капітальний ремонт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</si>
  <si>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</si>
  <si>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</si>
  <si>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</si>
  <si>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</si>
  <si>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I. Формування фінансових результатів</t>
  </si>
  <si>
    <t>Оплата комунальних послуг та енергоносіїв, у т.ч.:</t>
  </si>
  <si>
    <t xml:space="preserve">Назва підприємства  </t>
  </si>
  <si>
    <t>Прізвище та ініціали керівника</t>
  </si>
  <si>
    <t>Капітальні інвестиції, у т.ч.:</t>
  </si>
  <si>
    <t>Інші доходи:</t>
  </si>
  <si>
    <t>дохід від реалізації оборотних і необоротних активів</t>
  </si>
  <si>
    <t>відсотки отримані (поточні рахунки і депозити)</t>
  </si>
  <si>
    <t>окремі заходи по реалізації державних (регіональних) програм, не віднесені до заходів розвитку</t>
  </si>
  <si>
    <t>Інші операційні доходи,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</si>
  <si>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</si>
  <si>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</si>
  <si>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</si>
  <si>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</si>
  <si>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</si>
  <si>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Предмети, матеріали, обладнання та інвентар</t>
  </si>
  <si>
    <t>Витрати</t>
  </si>
  <si>
    <t>Нарахування на оплату праці (ЄСВ)</t>
  </si>
  <si>
    <t>покриття вартості комунальних послуг та енергоносіїв надавача ПМД</t>
  </si>
  <si>
    <t>Усього витрат</t>
  </si>
  <si>
    <t>II. Інвестиційна діяльність</t>
  </si>
  <si>
    <t>придбання основних засобів</t>
  </si>
  <si>
    <t>придбання інших необоротних матеріальних активів</t>
  </si>
  <si>
    <t>придбання нематеріальних активів</t>
  </si>
  <si>
    <t>Додаток 2</t>
  </si>
  <si>
    <t>до Порядку складання, затвердження та контролю виконання</t>
  </si>
  <si>
    <t>фінансового плану Комунального некомерційного підприємства</t>
  </si>
  <si>
    <t>«Центр первинної медико-санітарної допомоги»</t>
  </si>
  <si>
    <t>ЗВІТ</t>
  </si>
  <si>
    <t xml:space="preserve">ПРО ВИКОНАННЯ ФІНАНСОВОГО ПЛАНУ </t>
  </si>
  <si>
    <t>(квартал, рік)</t>
  </si>
  <si>
    <t>Факт наростаючим підсумком з початку року</t>
  </si>
  <si>
    <t>минулий рік</t>
  </si>
  <si>
    <t>поточний рік</t>
  </si>
  <si>
    <t>Звітний період (квартал, рік)</t>
  </si>
  <si>
    <t xml:space="preserve">план </t>
  </si>
  <si>
    <t>факт</t>
  </si>
  <si>
    <t>IIІ.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</si>
  <si>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</si>
  <si>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</si>
  <si>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</si>
  <si>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</si>
  <si>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</si>
  <si>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</si>
  <si>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 xml:space="preserve">Лиманської 
міської ради (пункт 9)
</t>
  </si>
  <si>
    <t>Фінансовий результат</t>
  </si>
  <si>
    <t xml:space="preserve">Комунальне некомерційне підприємство  «Центр  первинної медико-санітарної допомоги»  Лиманської міської ради     </t>
  </si>
  <si>
    <t>Охорона здоров’я</t>
  </si>
  <si>
    <t>Загальна медична практика</t>
  </si>
  <si>
    <t>тис.грн.</t>
  </si>
  <si>
    <t>84401, Донецька обл., місто Лиман, вул. Незалежності, 64 А</t>
  </si>
  <si>
    <t>06261-4-14-94</t>
  </si>
  <si>
    <t>Чалий Ю.М.</t>
  </si>
  <si>
    <t>86.21</t>
  </si>
  <si>
    <t>Комунальне підприємство</t>
  </si>
  <si>
    <t>Залишок на 01.01. відповідного року</t>
  </si>
  <si>
    <r>
      <t xml:space="preserve">Керівник </t>
    </r>
    <r>
      <rPr>
        <sz val="14"/>
        <rFont val="Times New Roman"/>
        <family val="1"/>
        <charset val="204"/>
      </rPr>
      <t>__Головний лікар</t>
    </r>
    <r>
      <rPr>
        <u/>
        <sz val="14"/>
        <rFont val="Times New Roman"/>
        <family val="1"/>
        <charset val="204"/>
      </rPr>
      <t xml:space="preserve">     </t>
    </r>
  </si>
  <si>
    <t>Ю.М. Чалий</t>
  </si>
  <si>
    <r>
      <t xml:space="preserve">за </t>
    </r>
    <r>
      <rPr>
        <b/>
        <u/>
        <sz val="16"/>
        <rFont val="Times New Roman"/>
        <family val="1"/>
        <charset val="204"/>
      </rPr>
      <t>І квартал 2020 року</t>
    </r>
  </si>
  <si>
    <t>Соціальне забезпечення (безоплатний та пільговий відпуск медикаментів)</t>
  </si>
  <si>
    <t>інші операційні доходи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</si>
</sst>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#,##0.0"/>
    <numFmt numFmtId="166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164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6" fillId="0" borderId="0" xfId="2" applyFont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4" fillId="0" borderId="7" xfId="2" applyFont="1" applyBorder="1" applyAlignment="1">
      <alignment vertical="center"/>
    </xf>
    <xf numFmtId="0" fontId="4" fillId="2" borderId="2" xfId="2" applyFont="1" applyFill="1" applyBorder="1" applyAlignment="1">
      <alignment horizontal="left" vertical="center" wrapText="1"/>
    </xf>
    <xf numFmtId="0" fontId="4" fillId="0" borderId="0" xfId="2" quotePrefix="1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3" fillId="0" borderId="0" xfId="2" applyFont="1" applyBorder="1"/>
    <xf numFmtId="0" fontId="4" fillId="2" borderId="2" xfId="2" quotePrefix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165" fontId="12" fillId="2" borderId="2" xfId="2" applyNumberFormat="1" applyFont="1" applyFill="1" applyBorder="1" applyAlignment="1">
      <alignment horizontal="center" vertic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 indent="2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0" fontId="4" fillId="2" borderId="2" xfId="2" quotePrefix="1" applyFont="1" applyFill="1" applyBorder="1" applyAlignment="1">
      <alignment horizontal="center" vertical="center" wrapText="1"/>
    </xf>
    <xf numFmtId="3" fontId="12" fillId="2" borderId="2" xfId="2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6" fillId="2" borderId="0" xfId="2" applyFont="1" applyFill="1" applyBorder="1" applyAlignment="1">
      <alignment vertical="center" wrapText="1"/>
    </xf>
    <xf numFmtId="165" fontId="4" fillId="0" borderId="0" xfId="2" applyNumberFormat="1" applyFont="1" applyAlignment="1">
      <alignment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Денежный 2" xfId="1"/>
    <cellStyle name="Обычный" xfId="0" builtinId="0"/>
    <cellStyle name="Обычный 2" xfId="2"/>
  </cellStyles>
  <dxfs count="2">
    <dxf>
      <fill>
        <patternFill>
          <bgColor theme="0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1"/>
  <sheetViews>
    <sheetView tabSelected="1" view="pageBreakPreview" topLeftCell="A25" zoomScale="70" zoomScaleNormal="100" zoomScaleSheetLayoutView="70" workbookViewId="0">
      <selection activeCell="F41" sqref="F41"/>
    </sheetView>
  </sheetViews>
  <sheetFormatPr defaultColWidth="16.85546875" defaultRowHeight="18.75"/>
  <cols>
    <col min="1" max="1" width="123.42578125" style="1" customWidth="1"/>
    <col min="2" max="2" width="17.85546875" style="2" customWidth="1"/>
    <col min="3" max="4" width="30.85546875" style="2" customWidth="1"/>
    <col min="5" max="6" width="30.85546875" style="1" customWidth="1"/>
    <col min="7" max="7" width="9.7109375" style="1" bestFit="1" customWidth="1"/>
    <col min="8" max="251" width="9.140625" style="1" customWidth="1"/>
    <col min="252" max="252" width="93.140625" style="1" customWidth="1"/>
    <col min="253" max="253" width="17.85546875" style="1" customWidth="1"/>
    <col min="254" max="254" width="16.5703125" style="1" customWidth="1"/>
    <col min="255" max="255" width="19.7109375" style="1" customWidth="1"/>
    <col min="256" max="16384" width="16.85546875" style="1"/>
  </cols>
  <sheetData>
    <row r="1" spans="1:11" ht="21.75" customHeight="1">
      <c r="A1" s="58"/>
      <c r="D1" s="33" t="s">
        <v>64</v>
      </c>
      <c r="E1" s="33"/>
      <c r="K1" s="33"/>
    </row>
    <row r="2" spans="1:11" ht="21.75" customHeight="1">
      <c r="A2" s="38"/>
      <c r="D2" s="33" t="s">
        <v>65</v>
      </c>
      <c r="E2" s="33"/>
      <c r="K2" s="33"/>
    </row>
    <row r="3" spans="1:11" ht="21.75" customHeight="1">
      <c r="A3" s="53"/>
      <c r="D3" s="34" t="s">
        <v>66</v>
      </c>
      <c r="E3" s="34"/>
      <c r="K3" s="34"/>
    </row>
    <row r="4" spans="1:11" ht="21.75" customHeight="1">
      <c r="A4" s="52"/>
      <c r="D4" s="34" t="s">
        <v>67</v>
      </c>
      <c r="E4" s="34"/>
      <c r="K4" s="34"/>
    </row>
    <row r="5" spans="1:11" ht="21.75" customHeight="1">
      <c r="A5" s="53"/>
      <c r="D5" s="57" t="s">
        <v>84</v>
      </c>
      <c r="E5" s="34"/>
      <c r="K5" s="34"/>
    </row>
    <row r="6" spans="1:11" ht="21.75" customHeight="1">
      <c r="A6" s="54"/>
    </row>
    <row r="7" spans="1:11" ht="21.75" customHeight="1">
      <c r="A7" s="53"/>
    </row>
    <row r="8" spans="1:11" ht="21.75" customHeight="1"/>
    <row r="9" spans="1:11" ht="21.75" customHeight="1"/>
    <row r="10" spans="1:11" ht="20.25" customHeight="1">
      <c r="A10" s="21"/>
      <c r="B10" s="64"/>
      <c r="C10" s="64"/>
      <c r="D10" s="65"/>
      <c r="E10" s="25" t="s">
        <v>0</v>
      </c>
      <c r="F10" s="25"/>
    </row>
    <row r="11" spans="1:11" ht="42" customHeight="1">
      <c r="A11" s="28" t="s">
        <v>42</v>
      </c>
      <c r="B11" s="64" t="s">
        <v>86</v>
      </c>
      <c r="C11" s="64"/>
      <c r="D11" s="65"/>
      <c r="E11" s="26" t="s">
        <v>1</v>
      </c>
      <c r="F11" s="4">
        <v>37894885</v>
      </c>
    </row>
    <row r="12" spans="1:11" ht="20.25" customHeight="1">
      <c r="A12" s="28" t="s">
        <v>2</v>
      </c>
      <c r="B12" s="64" t="s">
        <v>94</v>
      </c>
      <c r="C12" s="64"/>
      <c r="D12" s="65"/>
      <c r="E12" s="26" t="s">
        <v>3</v>
      </c>
      <c r="F12" s="4">
        <v>150</v>
      </c>
    </row>
    <row r="13" spans="1:11" ht="20.25" customHeight="1">
      <c r="A13" s="28" t="s">
        <v>4</v>
      </c>
      <c r="B13" s="64"/>
      <c r="C13" s="64"/>
      <c r="D13" s="65"/>
      <c r="E13" s="26" t="s">
        <v>5</v>
      </c>
      <c r="F13" s="4">
        <v>1413300000</v>
      </c>
    </row>
    <row r="14" spans="1:11" ht="20.25" customHeight="1">
      <c r="A14" s="28" t="s">
        <v>6</v>
      </c>
      <c r="B14" s="64"/>
      <c r="C14" s="64"/>
      <c r="D14" s="65"/>
      <c r="E14" s="26" t="s">
        <v>7</v>
      </c>
      <c r="F14" s="4"/>
    </row>
    <row r="15" spans="1:11" ht="20.25" customHeight="1">
      <c r="A15" s="28" t="s">
        <v>8</v>
      </c>
      <c r="B15" s="64" t="s">
        <v>87</v>
      </c>
      <c r="C15" s="64"/>
      <c r="D15" s="65"/>
      <c r="E15" s="26" t="s">
        <v>9</v>
      </c>
      <c r="F15" s="4"/>
    </row>
    <row r="16" spans="1:11" ht="20.25" customHeight="1">
      <c r="A16" s="28" t="s">
        <v>10</v>
      </c>
      <c r="B16" s="64" t="s">
        <v>88</v>
      </c>
      <c r="C16" s="64"/>
      <c r="D16" s="65"/>
      <c r="E16" s="26" t="s">
        <v>11</v>
      </c>
      <c r="F16" s="4" t="s">
        <v>93</v>
      </c>
    </row>
    <row r="17" spans="1:6" ht="20.25" customHeight="1">
      <c r="A17" s="28" t="s">
        <v>12</v>
      </c>
      <c r="B17" s="64" t="s">
        <v>89</v>
      </c>
      <c r="C17" s="64"/>
      <c r="D17" s="65"/>
      <c r="E17" s="6"/>
      <c r="F17" s="7"/>
    </row>
    <row r="18" spans="1:6" ht="20.25" customHeight="1">
      <c r="A18" s="28" t="s">
        <v>13</v>
      </c>
      <c r="B18" s="64"/>
      <c r="C18" s="64"/>
      <c r="D18" s="65"/>
      <c r="E18" s="8"/>
      <c r="F18" s="9"/>
    </row>
    <row r="19" spans="1:6" ht="20.25" customHeight="1">
      <c r="A19" s="28" t="s">
        <v>14</v>
      </c>
      <c r="B19" s="64">
        <v>169</v>
      </c>
      <c r="C19" s="64"/>
      <c r="D19" s="65"/>
      <c r="E19" s="37" t="s">
        <v>15</v>
      </c>
      <c r="F19" s="10"/>
    </row>
    <row r="20" spans="1:6" ht="20.25" customHeight="1">
      <c r="A20" s="28" t="s">
        <v>16</v>
      </c>
      <c r="B20" s="64" t="s">
        <v>90</v>
      </c>
      <c r="C20" s="64"/>
      <c r="D20" s="65"/>
      <c r="E20" s="37" t="s">
        <v>17</v>
      </c>
      <c r="F20" s="11"/>
    </row>
    <row r="21" spans="1:6" ht="20.25" customHeight="1">
      <c r="A21" s="28" t="s">
        <v>18</v>
      </c>
      <c r="B21" s="64" t="s">
        <v>91</v>
      </c>
      <c r="C21" s="64"/>
      <c r="D21" s="65"/>
      <c r="E21" s="27"/>
      <c r="F21" s="3"/>
    </row>
    <row r="22" spans="1:6" ht="20.25" customHeight="1">
      <c r="A22" s="28" t="s">
        <v>43</v>
      </c>
      <c r="B22" s="64" t="s">
        <v>92</v>
      </c>
      <c r="C22" s="64"/>
      <c r="D22" s="65"/>
      <c r="E22" s="12"/>
      <c r="F22" s="5"/>
    </row>
    <row r="24" spans="1:6" ht="20.25">
      <c r="A24" s="78" t="s">
        <v>68</v>
      </c>
      <c r="B24" s="78"/>
      <c r="C24" s="78"/>
      <c r="D24" s="78"/>
      <c r="E24" s="78"/>
      <c r="F24" s="78"/>
    </row>
    <row r="25" spans="1:6" ht="20.25">
      <c r="A25" s="78" t="s">
        <v>69</v>
      </c>
      <c r="B25" s="78"/>
      <c r="C25" s="78"/>
      <c r="D25" s="78"/>
      <c r="E25" s="78"/>
      <c r="F25" s="78"/>
    </row>
    <row r="26" spans="1:6" ht="20.25">
      <c r="A26" s="78" t="s">
        <v>98</v>
      </c>
      <c r="B26" s="78"/>
      <c r="C26" s="78"/>
      <c r="D26" s="78"/>
      <c r="E26" s="78"/>
      <c r="F26" s="78"/>
    </row>
    <row r="27" spans="1:6" ht="20.25">
      <c r="A27" s="79" t="s">
        <v>70</v>
      </c>
      <c r="B27" s="79"/>
      <c r="C27" s="79"/>
      <c r="D27" s="79"/>
      <c r="E27" s="79"/>
      <c r="F27" s="79"/>
    </row>
    <row r="29" spans="1:6" ht="47.25" customHeight="1">
      <c r="A29" s="74" t="s">
        <v>19</v>
      </c>
      <c r="B29" s="67" t="s">
        <v>20</v>
      </c>
      <c r="C29" s="75" t="s">
        <v>71</v>
      </c>
      <c r="D29" s="76"/>
      <c r="E29" s="67" t="s">
        <v>74</v>
      </c>
      <c r="F29" s="67"/>
    </row>
    <row r="30" spans="1:6" ht="47.25" customHeight="1">
      <c r="A30" s="74"/>
      <c r="B30" s="67"/>
      <c r="C30" s="35" t="s">
        <v>72</v>
      </c>
      <c r="D30" s="35" t="s">
        <v>73</v>
      </c>
      <c r="E30" s="36" t="s">
        <v>75</v>
      </c>
      <c r="F30" s="36" t="s">
        <v>76</v>
      </c>
    </row>
    <row r="31" spans="1:6" ht="18" customHeight="1">
      <c r="A31" s="24">
        <v>1</v>
      </c>
      <c r="B31" s="29">
        <v>2</v>
      </c>
      <c r="C31" s="29">
        <v>3</v>
      </c>
      <c r="D31" s="29">
        <v>4</v>
      </c>
      <c r="E31" s="29">
        <v>7</v>
      </c>
      <c r="F31" s="29">
        <v>8</v>
      </c>
    </row>
    <row r="32" spans="1:6" ht="21" customHeight="1">
      <c r="A32" s="68" t="s">
        <v>40</v>
      </c>
      <c r="B32" s="69"/>
      <c r="C32" s="69"/>
      <c r="D32" s="69"/>
      <c r="E32" s="69"/>
      <c r="F32" s="69"/>
    </row>
    <row r="33" spans="1:6" s="13" customFormat="1" ht="21" customHeight="1">
      <c r="A33" s="68" t="s">
        <v>21</v>
      </c>
      <c r="B33" s="69"/>
      <c r="C33" s="69"/>
      <c r="D33" s="69"/>
      <c r="E33" s="69"/>
      <c r="F33" s="69"/>
    </row>
    <row r="34" spans="1:6" ht="21" customHeight="1">
      <c r="A34" s="22" t="s">
        <v>22</v>
      </c>
      <c r="B34" s="39">
        <v>1010</v>
      </c>
      <c r="C34" s="40"/>
      <c r="D34" s="42">
        <v>4746.2</v>
      </c>
      <c r="E34" s="42">
        <v>4746.2</v>
      </c>
      <c r="F34" s="42">
        <v>4746.2</v>
      </c>
    </row>
    <row r="35" spans="1:6" ht="21" customHeight="1">
      <c r="A35" s="22" t="s">
        <v>23</v>
      </c>
      <c r="B35" s="39">
        <v>1020</v>
      </c>
      <c r="C35" s="41"/>
      <c r="D35" s="43">
        <f>D36+D37</f>
        <v>342.1</v>
      </c>
      <c r="E35" s="43">
        <f>E36+E37</f>
        <v>445.4</v>
      </c>
      <c r="F35" s="43">
        <f>F36+F37</f>
        <v>342.1</v>
      </c>
    </row>
    <row r="36" spans="1:6" ht="21" customHeight="1">
      <c r="A36" s="44" t="s">
        <v>58</v>
      </c>
      <c r="B36" s="39">
        <v>1021</v>
      </c>
      <c r="C36" s="40"/>
      <c r="D36" s="42">
        <v>230</v>
      </c>
      <c r="E36" s="42">
        <v>320</v>
      </c>
      <c r="F36" s="42">
        <v>230</v>
      </c>
    </row>
    <row r="37" spans="1:6" s="13" customFormat="1" ht="21" customHeight="1">
      <c r="A37" s="44" t="s">
        <v>48</v>
      </c>
      <c r="B37" s="39">
        <v>1022</v>
      </c>
      <c r="C37" s="40"/>
      <c r="D37" s="42">
        <v>112.1</v>
      </c>
      <c r="E37" s="42">
        <v>125.4</v>
      </c>
      <c r="F37" s="42">
        <v>112.1</v>
      </c>
    </row>
    <row r="38" spans="1:6" s="13" customFormat="1" ht="21" customHeight="1">
      <c r="A38" s="22" t="s">
        <v>49</v>
      </c>
      <c r="B38" s="39">
        <v>1030</v>
      </c>
      <c r="C38" s="41"/>
      <c r="D38" s="43">
        <f>D39+D40+D41</f>
        <v>4.3</v>
      </c>
      <c r="E38" s="43">
        <f>E39+E40+E41</f>
        <v>2</v>
      </c>
      <c r="F38" s="43">
        <f>F39+F40+F41</f>
        <v>4.3</v>
      </c>
    </row>
    <row r="39" spans="1:6" s="13" customFormat="1" ht="21" customHeight="1">
      <c r="A39" s="44" t="s">
        <v>24</v>
      </c>
      <c r="B39" s="45">
        <v>1031</v>
      </c>
      <c r="C39" s="40"/>
      <c r="D39" s="42">
        <v>2.9</v>
      </c>
      <c r="E39" s="42">
        <v>2</v>
      </c>
      <c r="F39" s="42">
        <v>2.9</v>
      </c>
    </row>
    <row r="40" spans="1:6" s="13" customFormat="1" ht="21" customHeight="1">
      <c r="A40" s="44" t="s">
        <v>46</v>
      </c>
      <c r="B40" s="45">
        <v>1032</v>
      </c>
      <c r="C40" s="40"/>
      <c r="D40" s="42">
        <v>0</v>
      </c>
      <c r="E40" s="42">
        <v>0</v>
      </c>
      <c r="F40" s="42">
        <v>0</v>
      </c>
    </row>
    <row r="41" spans="1:6" s="13" customFormat="1" ht="21" customHeight="1">
      <c r="A41" s="44" t="s">
        <v>100</v>
      </c>
      <c r="B41" s="45">
        <v>1033</v>
      </c>
      <c r="C41" s="40"/>
      <c r="D41" s="43">
        <v>1.4</v>
      </c>
      <c r="E41" s="42">
        <v>0</v>
      </c>
      <c r="F41" s="43">
        <v>1.4</v>
      </c>
    </row>
    <row r="42" spans="1:6" s="13" customFormat="1" ht="21" customHeight="1">
      <c r="A42" s="22" t="s">
        <v>45</v>
      </c>
      <c r="B42" s="45">
        <v>1040</v>
      </c>
      <c r="C42" s="41"/>
      <c r="D42" s="43">
        <f>D43</f>
        <v>7.8</v>
      </c>
      <c r="E42" s="43">
        <f>E43</f>
        <v>6</v>
      </c>
      <c r="F42" s="43">
        <f>F43</f>
        <v>7.8</v>
      </c>
    </row>
    <row r="43" spans="1:6" s="13" customFormat="1" ht="21" customHeight="1">
      <c r="A43" s="44" t="s">
        <v>47</v>
      </c>
      <c r="B43" s="45">
        <v>1041</v>
      </c>
      <c r="C43" s="40"/>
      <c r="D43" s="42">
        <v>7.8</v>
      </c>
      <c r="E43" s="42">
        <v>6</v>
      </c>
      <c r="F43" s="42">
        <v>7.8</v>
      </c>
    </row>
    <row r="44" spans="1:6" ht="21" customHeight="1">
      <c r="A44" s="70" t="s">
        <v>56</v>
      </c>
      <c r="B44" s="71"/>
      <c r="C44" s="71"/>
      <c r="D44" s="71"/>
      <c r="E44" s="71"/>
      <c r="F44" s="71"/>
    </row>
    <row r="45" spans="1:6" ht="21" customHeight="1">
      <c r="A45" s="22" t="s">
        <v>25</v>
      </c>
      <c r="B45" s="46">
        <v>1050</v>
      </c>
      <c r="C45" s="47"/>
      <c r="D45" s="62">
        <v>3991.6</v>
      </c>
      <c r="E45" s="62">
        <v>3991.6</v>
      </c>
      <c r="F45" s="62">
        <v>3991.6</v>
      </c>
    </row>
    <row r="46" spans="1:6" ht="21" customHeight="1">
      <c r="A46" s="22" t="s">
        <v>57</v>
      </c>
      <c r="B46" s="45">
        <v>1060</v>
      </c>
      <c r="C46" s="40"/>
      <c r="D46" s="63">
        <v>888.2</v>
      </c>
      <c r="E46" s="63">
        <v>888.2</v>
      </c>
      <c r="F46" s="63">
        <v>888.2</v>
      </c>
    </row>
    <row r="47" spans="1:6" ht="21" customHeight="1">
      <c r="A47" s="22" t="s">
        <v>55</v>
      </c>
      <c r="B47" s="45">
        <v>1070</v>
      </c>
      <c r="C47" s="40"/>
      <c r="D47" s="42">
        <v>67.5</v>
      </c>
      <c r="E47" s="42">
        <v>67.5</v>
      </c>
      <c r="F47" s="42">
        <v>67.5</v>
      </c>
    </row>
    <row r="48" spans="1:6" ht="21" customHeight="1">
      <c r="A48" s="22" t="s">
        <v>26</v>
      </c>
      <c r="B48" s="45">
        <v>1080</v>
      </c>
      <c r="C48" s="40"/>
      <c r="D48" s="42">
        <v>44.8</v>
      </c>
      <c r="E48" s="42">
        <v>44.8</v>
      </c>
      <c r="F48" s="42">
        <v>44.8</v>
      </c>
    </row>
    <row r="49" spans="1:6" ht="21" customHeight="1">
      <c r="A49" s="22" t="s">
        <v>27</v>
      </c>
      <c r="B49" s="45">
        <v>1090</v>
      </c>
      <c r="C49" s="40"/>
      <c r="D49" s="42">
        <v>5</v>
      </c>
      <c r="E49" s="42">
        <v>5</v>
      </c>
      <c r="F49" s="42">
        <v>5</v>
      </c>
    </row>
    <row r="50" spans="1:6" ht="21" customHeight="1">
      <c r="A50" s="22" t="s">
        <v>28</v>
      </c>
      <c r="B50" s="45">
        <v>1100</v>
      </c>
      <c r="C50" s="40"/>
      <c r="D50" s="42">
        <v>49.2</v>
      </c>
      <c r="E50" s="42">
        <v>49.2</v>
      </c>
      <c r="F50" s="42">
        <v>49.2</v>
      </c>
    </row>
    <row r="51" spans="1:6" ht="21" customHeight="1">
      <c r="A51" s="22" t="s">
        <v>29</v>
      </c>
      <c r="B51" s="45">
        <v>1110</v>
      </c>
      <c r="C51" s="40"/>
      <c r="D51" s="42">
        <v>0</v>
      </c>
      <c r="E51" s="42">
        <v>0</v>
      </c>
      <c r="F51" s="42">
        <v>0</v>
      </c>
    </row>
    <row r="52" spans="1:6" ht="21" customHeight="1">
      <c r="A52" s="22" t="s">
        <v>41</v>
      </c>
      <c r="B52" s="45">
        <v>1120</v>
      </c>
      <c r="C52" s="41"/>
      <c r="D52" s="43">
        <f>D53+D54+D55+D56+D57</f>
        <v>230</v>
      </c>
      <c r="E52" s="43">
        <f>E53+E54+E55+E56+E57</f>
        <v>230</v>
      </c>
      <c r="F52" s="43">
        <f>F53+F54+F55+F56+F57</f>
        <v>230</v>
      </c>
    </row>
    <row r="53" spans="1:6" ht="21" customHeight="1">
      <c r="A53" s="44" t="s">
        <v>50</v>
      </c>
      <c r="B53" s="45">
        <v>1121</v>
      </c>
      <c r="C53" s="40"/>
      <c r="D53" s="42">
        <v>97.7</v>
      </c>
      <c r="E53" s="42">
        <v>97.7</v>
      </c>
      <c r="F53" s="42">
        <v>97.7</v>
      </c>
    </row>
    <row r="54" spans="1:6" ht="21" customHeight="1">
      <c r="A54" s="44" t="s">
        <v>51</v>
      </c>
      <c r="B54" s="45">
        <v>1122</v>
      </c>
      <c r="C54" s="40"/>
      <c r="D54" s="42">
        <v>2.7</v>
      </c>
      <c r="E54" s="42">
        <v>2.7</v>
      </c>
      <c r="F54" s="42">
        <v>2.7</v>
      </c>
    </row>
    <row r="55" spans="1:6" ht="21" customHeight="1">
      <c r="A55" s="44" t="s">
        <v>52</v>
      </c>
      <c r="B55" s="45">
        <v>1123</v>
      </c>
      <c r="C55" s="40"/>
      <c r="D55" s="42">
        <v>77.8</v>
      </c>
      <c r="E55" s="42">
        <v>77.8</v>
      </c>
      <c r="F55" s="42">
        <v>77.8</v>
      </c>
    </row>
    <row r="56" spans="1:6" ht="21" customHeight="1">
      <c r="A56" s="44" t="s">
        <v>53</v>
      </c>
      <c r="B56" s="45">
        <v>1124</v>
      </c>
      <c r="C56" s="40"/>
      <c r="D56" s="42">
        <v>51.8</v>
      </c>
      <c r="E56" s="42">
        <v>51.8</v>
      </c>
      <c r="F56" s="42">
        <v>51.8</v>
      </c>
    </row>
    <row r="57" spans="1:6" ht="21" customHeight="1">
      <c r="A57" s="44" t="s">
        <v>54</v>
      </c>
      <c r="B57" s="45">
        <v>1125</v>
      </c>
      <c r="C57" s="40"/>
      <c r="D57" s="42">
        <v>0</v>
      </c>
      <c r="E57" s="42">
        <v>0</v>
      </c>
      <c r="F57" s="42">
        <v>0</v>
      </c>
    </row>
    <row r="58" spans="1:6" ht="21" customHeight="1">
      <c r="A58" s="22" t="s">
        <v>30</v>
      </c>
      <c r="B58" s="45">
        <v>1130</v>
      </c>
      <c r="C58" s="40"/>
      <c r="D58" s="42">
        <v>0</v>
      </c>
      <c r="E58" s="42">
        <v>0</v>
      </c>
      <c r="F58" s="42">
        <v>0</v>
      </c>
    </row>
    <row r="59" spans="1:6" ht="21" customHeight="1">
      <c r="A59" s="22" t="s">
        <v>99</v>
      </c>
      <c r="B59" s="45">
        <v>1140</v>
      </c>
      <c r="C59" s="40"/>
      <c r="D59" s="42">
        <v>104</v>
      </c>
      <c r="E59" s="42">
        <v>104</v>
      </c>
      <c r="F59" s="42">
        <v>104</v>
      </c>
    </row>
    <row r="60" spans="1:6" ht="21" customHeight="1">
      <c r="A60" s="22" t="s">
        <v>31</v>
      </c>
      <c r="B60" s="45">
        <v>1150</v>
      </c>
      <c r="C60" s="40"/>
      <c r="D60" s="42">
        <v>25.3</v>
      </c>
      <c r="E60" s="42">
        <v>25.3</v>
      </c>
      <c r="F60" s="42">
        <v>25.3</v>
      </c>
    </row>
    <row r="61" spans="1:6" ht="21" customHeight="1">
      <c r="A61" s="47" t="s">
        <v>32</v>
      </c>
      <c r="B61" s="45">
        <v>1200</v>
      </c>
      <c r="C61" s="41"/>
      <c r="D61" s="43">
        <f>D34+D35+D38+D42</f>
        <v>5100.4000000000005</v>
      </c>
      <c r="E61" s="43">
        <f>E34+E35+E38+E42</f>
        <v>5199.5999999999995</v>
      </c>
      <c r="F61" s="43">
        <f>F34+F35+F38+F42</f>
        <v>5100.4000000000005</v>
      </c>
    </row>
    <row r="62" spans="1:6" ht="21" customHeight="1">
      <c r="A62" s="47" t="s">
        <v>59</v>
      </c>
      <c r="B62" s="45">
        <v>1300</v>
      </c>
      <c r="C62" s="41"/>
      <c r="D62" s="43">
        <f>D45+D46+D47+D48+D49+D50+D51+D52+D58+D59+D60</f>
        <v>5405.6</v>
      </c>
      <c r="E62" s="43">
        <f>E45+E46+E47+E48+E49+E50+E51+E52+E58+E59+E60</f>
        <v>5405.6</v>
      </c>
      <c r="F62" s="43">
        <f>F45+F46+F47+F48+F49+F50+F51+F52+F58+F59+F60</f>
        <v>5405.6</v>
      </c>
    </row>
    <row r="63" spans="1:6" ht="21" customHeight="1">
      <c r="A63" s="47" t="s">
        <v>95</v>
      </c>
      <c r="B63" s="45">
        <v>1301</v>
      </c>
      <c r="C63" s="41"/>
      <c r="D63" s="43">
        <v>1827.2</v>
      </c>
      <c r="E63" s="43">
        <v>1827.2</v>
      </c>
      <c r="F63" s="43">
        <v>1827.2</v>
      </c>
    </row>
    <row r="64" spans="1:6" ht="21" customHeight="1">
      <c r="A64" s="47" t="s">
        <v>85</v>
      </c>
      <c r="B64" s="45">
        <v>1400</v>
      </c>
      <c r="C64" s="41"/>
      <c r="D64" s="42">
        <f>D61-D62+D63</f>
        <v>1522.0000000000002</v>
      </c>
      <c r="E64" s="42">
        <f>E61-E62+E63</f>
        <v>1621.1999999999991</v>
      </c>
      <c r="F64" s="42">
        <f>F61-F62+F63</f>
        <v>1522.0000000000002</v>
      </c>
    </row>
    <row r="65" spans="1:10" ht="21" customHeight="1">
      <c r="A65" s="72"/>
      <c r="B65" s="73"/>
      <c r="C65" s="73"/>
      <c r="D65" s="73"/>
      <c r="E65" s="73"/>
      <c r="F65" s="73"/>
    </row>
    <row r="66" spans="1:10" ht="21" customHeight="1">
      <c r="A66" s="70" t="s">
        <v>60</v>
      </c>
      <c r="B66" s="71"/>
      <c r="C66" s="71"/>
      <c r="D66" s="71"/>
      <c r="E66" s="71"/>
      <c r="F66" s="71"/>
    </row>
    <row r="67" spans="1:10" ht="21" customHeight="1">
      <c r="A67" s="47" t="s">
        <v>44</v>
      </c>
      <c r="B67" s="49">
        <v>2010</v>
      </c>
      <c r="C67" s="41"/>
      <c r="D67" s="41"/>
      <c r="E67" s="41"/>
      <c r="F67" s="41"/>
    </row>
    <row r="68" spans="1:10" ht="21" customHeight="1">
      <c r="A68" s="44" t="s">
        <v>33</v>
      </c>
      <c r="B68" s="46">
        <v>2011</v>
      </c>
      <c r="C68" s="40"/>
      <c r="D68" s="40"/>
      <c r="E68" s="50"/>
      <c r="F68" s="50"/>
    </row>
    <row r="69" spans="1:10" ht="21" customHeight="1">
      <c r="A69" s="44" t="s">
        <v>61</v>
      </c>
      <c r="B69" s="49">
        <v>2012</v>
      </c>
      <c r="C69" s="51"/>
      <c r="D69" s="48">
        <v>0</v>
      </c>
      <c r="E69" s="42">
        <v>0</v>
      </c>
      <c r="F69" s="48">
        <v>0</v>
      </c>
    </row>
    <row r="70" spans="1:10" ht="21" customHeight="1">
      <c r="A70" s="44" t="s">
        <v>62</v>
      </c>
      <c r="B70" s="46">
        <v>2013</v>
      </c>
      <c r="C70" s="40"/>
      <c r="D70" s="48">
        <v>48</v>
      </c>
      <c r="E70" s="42">
        <v>48</v>
      </c>
      <c r="F70" s="42">
        <v>48</v>
      </c>
    </row>
    <row r="71" spans="1:10" ht="21" customHeight="1">
      <c r="A71" s="44" t="s">
        <v>63</v>
      </c>
      <c r="B71" s="49">
        <v>2014</v>
      </c>
      <c r="C71" s="40"/>
      <c r="D71" s="40"/>
      <c r="E71" s="50"/>
      <c r="F71" s="50"/>
    </row>
    <row r="72" spans="1:10" ht="21" customHeight="1">
      <c r="A72" s="44" t="s">
        <v>34</v>
      </c>
      <c r="B72" s="46">
        <v>2015</v>
      </c>
      <c r="C72" s="40"/>
      <c r="D72" s="40"/>
      <c r="E72" s="50"/>
      <c r="F72" s="50"/>
    </row>
    <row r="73" spans="1:10" ht="21" customHeight="1">
      <c r="A73" s="44" t="s">
        <v>35</v>
      </c>
      <c r="B73" s="49">
        <v>2016</v>
      </c>
      <c r="C73" s="40"/>
      <c r="D73" s="40"/>
      <c r="E73" s="50"/>
      <c r="F73" s="50"/>
    </row>
    <row r="74" spans="1:10" ht="21" customHeight="1">
      <c r="A74" s="44"/>
      <c r="B74" s="49"/>
      <c r="C74" s="40"/>
      <c r="D74" s="40"/>
      <c r="E74" s="50"/>
      <c r="F74" s="50"/>
    </row>
    <row r="75" spans="1:10" ht="21" customHeight="1">
      <c r="A75" s="77" t="s">
        <v>77</v>
      </c>
      <c r="B75" s="77"/>
      <c r="C75" s="77"/>
      <c r="D75" s="77"/>
      <c r="E75" s="77"/>
      <c r="F75" s="77"/>
      <c r="G75" s="60"/>
      <c r="H75" s="60"/>
      <c r="I75" s="60"/>
      <c r="J75" s="60"/>
    </row>
    <row r="76" spans="1:10" ht="21" customHeight="1">
      <c r="A76" s="55" t="s">
        <v>78</v>
      </c>
      <c r="B76" s="49">
        <v>3010</v>
      </c>
      <c r="C76" s="40"/>
      <c r="D76" s="40"/>
      <c r="E76" s="50"/>
      <c r="F76" s="50"/>
    </row>
    <row r="77" spans="1:10" ht="21" customHeight="1">
      <c r="A77" s="55" t="s">
        <v>79</v>
      </c>
      <c r="B77" s="46">
        <v>3011</v>
      </c>
      <c r="C77" s="40"/>
      <c r="D77" s="48">
        <f>D78+D79</f>
        <v>3240.7</v>
      </c>
      <c r="E77" s="50"/>
      <c r="F77" s="48">
        <f>F78+F79</f>
        <v>3240.7</v>
      </c>
    </row>
    <row r="78" spans="1:10" ht="21" customHeight="1">
      <c r="A78" s="55" t="s">
        <v>80</v>
      </c>
      <c r="B78" s="49">
        <v>3012</v>
      </c>
      <c r="C78" s="40"/>
      <c r="D78" s="48">
        <v>9984.9</v>
      </c>
      <c r="E78" s="50"/>
      <c r="F78" s="48">
        <v>9984.9</v>
      </c>
    </row>
    <row r="79" spans="1:10" ht="21" customHeight="1">
      <c r="A79" s="55" t="s">
        <v>81</v>
      </c>
      <c r="B79" s="46">
        <v>3013</v>
      </c>
      <c r="C79" s="40"/>
      <c r="D79" s="48">
        <v>-6744.2</v>
      </c>
      <c r="E79" s="50"/>
      <c r="F79" s="48">
        <v>-6744.2</v>
      </c>
    </row>
    <row r="80" spans="1:10" ht="21" customHeight="1">
      <c r="A80" s="56" t="s">
        <v>82</v>
      </c>
      <c r="B80" s="45">
        <v>3020</v>
      </c>
      <c r="C80" s="40"/>
      <c r="D80" s="40"/>
      <c r="E80" s="50"/>
      <c r="F80" s="40"/>
    </row>
    <row r="81" spans="1:10" ht="21" customHeight="1">
      <c r="A81" s="56" t="s">
        <v>83</v>
      </c>
      <c r="B81" s="45">
        <v>3021</v>
      </c>
      <c r="C81" s="40"/>
      <c r="D81" s="48">
        <v>2546.8000000000002</v>
      </c>
      <c r="E81" s="50"/>
      <c r="F81" s="48">
        <v>2546.8000000000002</v>
      </c>
    </row>
    <row r="82" spans="1:10" ht="19.5" customHeight="1">
      <c r="A82" s="32"/>
      <c r="B82" s="23"/>
      <c r="C82" s="14"/>
      <c r="D82" s="14"/>
      <c r="E82" s="14"/>
      <c r="F82" s="14"/>
    </row>
    <row r="83" spans="1:10" ht="21.75" customHeight="1">
      <c r="A83" s="32"/>
      <c r="B83" s="32"/>
      <c r="C83" s="32"/>
      <c r="D83" s="32"/>
      <c r="E83" s="32"/>
      <c r="F83" s="32"/>
      <c r="H83" s="58"/>
      <c r="I83" s="58"/>
      <c r="J83" s="58"/>
    </row>
    <row r="84" spans="1:10" ht="19.899999999999999" customHeight="1">
      <c r="A84" s="17" t="s">
        <v>96</v>
      </c>
      <c r="B84" s="23"/>
      <c r="C84" s="61" t="s">
        <v>36</v>
      </c>
      <c r="D84" s="61"/>
      <c r="E84" s="61"/>
      <c r="F84" s="59" t="s">
        <v>97</v>
      </c>
      <c r="G84" s="18"/>
      <c r="H84" s="58"/>
      <c r="I84" s="58"/>
      <c r="J84" s="58"/>
    </row>
    <row r="85" spans="1:10" ht="20.100000000000001" customHeight="1">
      <c r="A85" s="30" t="s">
        <v>37</v>
      </c>
      <c r="B85" s="1"/>
      <c r="C85" s="66" t="s">
        <v>38</v>
      </c>
      <c r="D85" s="66"/>
      <c r="E85" s="19"/>
      <c r="F85" s="31" t="s">
        <v>39</v>
      </c>
    </row>
    <row r="86" spans="1:10" ht="20.100000000000001" customHeight="1">
      <c r="A86" s="32"/>
      <c r="C86" s="15"/>
      <c r="D86" s="16"/>
      <c r="E86" s="16"/>
      <c r="F86" s="16"/>
    </row>
    <row r="87" spans="1:10">
      <c r="A87" s="32"/>
      <c r="C87" s="15"/>
      <c r="D87" s="16"/>
      <c r="E87" s="16"/>
      <c r="F87" s="16"/>
    </row>
    <row r="88" spans="1:10">
      <c r="A88" s="32"/>
      <c r="C88" s="15"/>
      <c r="D88" s="16"/>
      <c r="E88" s="16"/>
      <c r="F88" s="16"/>
    </row>
    <row r="89" spans="1:10">
      <c r="A89" s="32"/>
      <c r="C89" s="15"/>
      <c r="D89" s="16"/>
      <c r="E89" s="16"/>
      <c r="F89" s="16"/>
    </row>
    <row r="90" spans="1:10">
      <c r="A90" s="32"/>
      <c r="C90" s="15"/>
      <c r="D90" s="16"/>
      <c r="E90" s="16"/>
      <c r="F90" s="16"/>
    </row>
    <row r="91" spans="1:10">
      <c r="A91" s="32"/>
      <c r="C91" s="15"/>
      <c r="D91" s="16"/>
      <c r="E91" s="16"/>
      <c r="F91" s="16"/>
    </row>
    <row r="92" spans="1:10">
      <c r="A92" s="32"/>
      <c r="C92" s="15"/>
      <c r="D92" s="16"/>
      <c r="E92" s="16"/>
      <c r="F92" s="16"/>
    </row>
    <row r="93" spans="1:10">
      <c r="A93" s="32"/>
      <c r="C93" s="15"/>
      <c r="D93" s="16"/>
      <c r="E93" s="16"/>
      <c r="F93" s="16"/>
    </row>
    <row r="94" spans="1:10">
      <c r="A94" s="32"/>
      <c r="C94" s="15"/>
      <c r="D94" s="16"/>
      <c r="E94" s="16"/>
      <c r="F94" s="16"/>
    </row>
    <row r="95" spans="1:10">
      <c r="A95" s="32"/>
      <c r="C95" s="15"/>
      <c r="D95" s="16"/>
      <c r="E95" s="16"/>
      <c r="F95" s="16"/>
    </row>
    <row r="96" spans="1:10">
      <c r="A96" s="32"/>
      <c r="C96" s="15"/>
      <c r="D96" s="16"/>
      <c r="E96" s="16"/>
      <c r="F96" s="16"/>
    </row>
    <row r="97" spans="1:6">
      <c r="A97" s="32"/>
      <c r="C97" s="15"/>
      <c r="D97" s="16"/>
      <c r="E97" s="16"/>
      <c r="F97" s="16"/>
    </row>
    <row r="98" spans="1:6">
      <c r="A98" s="32"/>
      <c r="C98" s="15"/>
      <c r="D98" s="16"/>
      <c r="E98" s="16"/>
      <c r="F98" s="16"/>
    </row>
    <row r="99" spans="1:6">
      <c r="A99" s="32"/>
      <c r="C99" s="15"/>
      <c r="D99" s="16"/>
      <c r="E99" s="16"/>
      <c r="F99" s="16"/>
    </row>
    <row r="100" spans="1:6">
      <c r="A100" s="32"/>
      <c r="C100" s="15"/>
      <c r="D100" s="16"/>
      <c r="E100" s="16"/>
      <c r="F100" s="16"/>
    </row>
    <row r="101" spans="1:6">
      <c r="A101" s="32"/>
      <c r="C101" s="15"/>
      <c r="D101" s="16"/>
      <c r="E101" s="16"/>
      <c r="F101" s="16"/>
    </row>
    <row r="102" spans="1:6">
      <c r="A102" s="32"/>
      <c r="C102" s="15"/>
      <c r="D102" s="16"/>
      <c r="E102" s="16"/>
      <c r="F102" s="16"/>
    </row>
    <row r="103" spans="1:6">
      <c r="A103" s="32"/>
      <c r="C103" s="15"/>
      <c r="D103" s="16"/>
      <c r="E103" s="16"/>
      <c r="F103" s="16"/>
    </row>
    <row r="104" spans="1:6">
      <c r="A104" s="32"/>
      <c r="C104" s="15"/>
      <c r="D104" s="16"/>
      <c r="E104" s="16"/>
      <c r="F104" s="16"/>
    </row>
    <row r="105" spans="1:6">
      <c r="A105" s="32"/>
      <c r="C105" s="15"/>
      <c r="D105" s="16"/>
      <c r="E105" s="16"/>
      <c r="F105" s="16"/>
    </row>
    <row r="106" spans="1:6">
      <c r="A106" s="32"/>
      <c r="C106" s="15"/>
      <c r="D106" s="16"/>
      <c r="E106" s="16"/>
      <c r="F106" s="16"/>
    </row>
    <row r="107" spans="1:6">
      <c r="A107" s="32"/>
      <c r="C107" s="15"/>
      <c r="D107" s="16"/>
      <c r="E107" s="16"/>
      <c r="F107" s="16"/>
    </row>
    <row r="108" spans="1:6">
      <c r="A108" s="32"/>
      <c r="C108" s="15"/>
      <c r="D108" s="16"/>
      <c r="E108" s="16"/>
      <c r="F108" s="16"/>
    </row>
    <row r="109" spans="1:6">
      <c r="A109" s="32"/>
      <c r="C109" s="15"/>
      <c r="D109" s="16"/>
      <c r="E109" s="16"/>
      <c r="F109" s="16"/>
    </row>
    <row r="110" spans="1:6">
      <c r="A110" s="32"/>
      <c r="C110" s="15"/>
      <c r="D110" s="16"/>
      <c r="E110" s="16"/>
      <c r="F110" s="16"/>
    </row>
    <row r="111" spans="1:6">
      <c r="A111" s="32"/>
      <c r="C111" s="15"/>
      <c r="D111" s="16"/>
      <c r="E111" s="16"/>
      <c r="F111" s="16"/>
    </row>
    <row r="112" spans="1:6">
      <c r="A112" s="32"/>
      <c r="C112" s="15"/>
      <c r="D112" s="16"/>
      <c r="E112" s="16"/>
      <c r="F112" s="16"/>
    </row>
    <row r="113" spans="1:6">
      <c r="A113" s="32"/>
      <c r="C113" s="15"/>
      <c r="D113" s="16"/>
      <c r="E113" s="16"/>
      <c r="F113" s="16"/>
    </row>
    <row r="114" spans="1:6">
      <c r="A114" s="32"/>
      <c r="C114" s="15"/>
      <c r="D114" s="16"/>
      <c r="E114" s="16"/>
      <c r="F114" s="16"/>
    </row>
    <row r="115" spans="1:6">
      <c r="A115" s="32"/>
      <c r="C115" s="15"/>
      <c r="D115" s="16"/>
      <c r="E115" s="16"/>
      <c r="F115" s="16"/>
    </row>
    <row r="116" spans="1:6">
      <c r="A116" s="32"/>
      <c r="C116" s="15"/>
      <c r="D116" s="16"/>
      <c r="E116" s="16"/>
      <c r="F116" s="16"/>
    </row>
    <row r="117" spans="1:6">
      <c r="A117" s="32"/>
      <c r="C117" s="15"/>
      <c r="D117" s="16"/>
      <c r="E117" s="16"/>
      <c r="F117" s="16"/>
    </row>
    <row r="118" spans="1:6">
      <c r="A118" s="32"/>
      <c r="C118" s="15"/>
      <c r="D118" s="16"/>
      <c r="E118" s="16"/>
      <c r="F118" s="16"/>
    </row>
    <row r="119" spans="1:6">
      <c r="A119" s="32"/>
      <c r="C119" s="15"/>
      <c r="D119" s="16"/>
      <c r="E119" s="16"/>
      <c r="F119" s="16"/>
    </row>
    <row r="120" spans="1:6">
      <c r="A120" s="32"/>
      <c r="C120" s="15"/>
      <c r="D120" s="16"/>
      <c r="E120" s="16"/>
      <c r="F120" s="16"/>
    </row>
    <row r="121" spans="1:6">
      <c r="A121" s="32"/>
      <c r="C121" s="15"/>
      <c r="D121" s="16"/>
      <c r="E121" s="16"/>
      <c r="F121" s="16"/>
    </row>
    <row r="122" spans="1:6">
      <c r="A122" s="32"/>
      <c r="C122" s="15"/>
      <c r="D122" s="16"/>
      <c r="E122" s="16"/>
      <c r="F122" s="16"/>
    </row>
    <row r="123" spans="1:6">
      <c r="A123" s="32"/>
      <c r="C123" s="15"/>
      <c r="D123" s="16"/>
      <c r="E123" s="16"/>
      <c r="F123" s="16"/>
    </row>
    <row r="124" spans="1:6">
      <c r="A124" s="32"/>
      <c r="C124" s="15"/>
      <c r="D124" s="16"/>
      <c r="E124" s="16"/>
      <c r="F124" s="16"/>
    </row>
    <row r="125" spans="1:6">
      <c r="A125" s="20"/>
    </row>
    <row r="126" spans="1:6">
      <c r="A126" s="20"/>
    </row>
    <row r="127" spans="1:6">
      <c r="A127" s="20"/>
    </row>
    <row r="128" spans="1:6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</sheetData>
  <mergeCells count="28">
    <mergeCell ref="A26:F26"/>
    <mergeCell ref="A27:F27"/>
    <mergeCell ref="A24:F24"/>
    <mergeCell ref="A66:F66"/>
    <mergeCell ref="B10:D10"/>
    <mergeCell ref="B11:D11"/>
    <mergeCell ref="B12:D12"/>
    <mergeCell ref="B13:D13"/>
    <mergeCell ref="B14:D14"/>
    <mergeCell ref="B15:D15"/>
    <mergeCell ref="B16:D16"/>
    <mergeCell ref="B17:D17"/>
    <mergeCell ref="A75:F75"/>
    <mergeCell ref="B19:D19"/>
    <mergeCell ref="B20:D20"/>
    <mergeCell ref="B21:D21"/>
    <mergeCell ref="B22:D22"/>
    <mergeCell ref="A25:F25"/>
    <mergeCell ref="B18:D18"/>
    <mergeCell ref="C85:D85"/>
    <mergeCell ref="E29:F29"/>
    <mergeCell ref="A32:F32"/>
    <mergeCell ref="A33:F33"/>
    <mergeCell ref="A44:F44"/>
    <mergeCell ref="A65:F65"/>
    <mergeCell ref="A29:A30"/>
    <mergeCell ref="B29:B30"/>
    <mergeCell ref="C29:D29"/>
  </mergeCells>
  <phoneticPr fontId="15" type="noConversion"/>
  <conditionalFormatting sqref="C64:F64">
    <cfRule type="cellIs" dxfId="1" priority="25" operator="lessThanOrEqual">
      <formula>0</formula>
    </cfRule>
  </conditionalFormatting>
  <conditionalFormatting sqref="F77:F81 C68:D74 C76:D81 C46:C64 D61:F63 F69 F41 D38:F38 D41:D42 E42:F42 C34:C43">
    <cfRule type="notContainsBlanks" dxfId="0" priority="24">
      <formula>LEN(TRIM(C34))&gt;0</formula>
    </cfRule>
  </conditionalFormatting>
  <pageMargins left="0.31496062992125984" right="0.31496062992125984" top="0.98425196850393704" bottom="0.35433070866141736" header="0" footer="0.31496062992125984"/>
  <pageSetup paperSize="9" scale="51" orientation="landscape" r:id="rId1"/>
  <rowBreaks count="2" manualBreakCount="2">
    <brk id="43" max="5" man="1"/>
    <brk id="85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Фін_план Ікв2020</vt:lpstr>
      <vt:lpstr>'Звіт Фін_план Ікв2020'!Область_печати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2020-04-29T09:13:38Z</cp:lastPrinted>
  <dcterms:created xsi:type="dcterms:W3CDTF">2015-06-05T18:19:34Z</dcterms:created>
  <dcterms:modified xsi:type="dcterms:W3CDTF">2020-04-29T09:21:38Z</dcterms:modified>
</cp:coreProperties>
</file>