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 filterPrivacy="1"/>
  <xr:revisionPtr revIDLastSave="0" documentId="13_ncr:1_{722B6E9A-1C7C-435D-85B5-28A676CDD0C6}" xr6:coauthVersionLast="46" xr6:coauthVersionMax="46" xr10:uidLastSave="{00000000-0000-0000-0000-000000000000}"/>
  <bookViews>
    <workbookView xWindow="-120" yWindow="-120" windowWidth="29040" windowHeight="15990" xr2:uid="{00000000-000D-0000-FFFF-FFFF00000000}"/>
  </bookViews>
  <sheets>
    <sheet name="05_Фін_план" sheetId="8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</externalReferences>
  <definedNames>
    <definedName name="__123Graph_XGRAPH3" hidden="1">[1]GDP!#REF!</definedName>
    <definedName name="ad">'[2]МТР Газ України'!$B$1</definedName>
    <definedName name="as">'[3]МТР Газ України'!$B$1</definedName>
    <definedName name="asdf">[4]Inform!$E$6</definedName>
    <definedName name="asdfg">[4]Inform!$F$2</definedName>
    <definedName name="BuiltIn_Print_Area___1___1">#REF!</definedName>
    <definedName name="ClDate">[5]Inform!$E$6</definedName>
    <definedName name="ClDate_21">[6]Inform!$E$6</definedName>
    <definedName name="ClDate_25">[6]Inform!$E$6</definedName>
    <definedName name="ClDate_6">[7]Inform!$E$6</definedName>
    <definedName name="CompName">[5]Inform!$F$2</definedName>
    <definedName name="CompName_21">[6]Inform!$F$2</definedName>
    <definedName name="CompName_25">[6]Inform!$F$2</definedName>
    <definedName name="CompName_6">[7]Inform!$F$2</definedName>
    <definedName name="CompNameE">[5]Inform!$G$2</definedName>
    <definedName name="CompNameE_21">[6]Inform!$G$2</definedName>
    <definedName name="CompNameE_25">[6]Inform!$G$2</definedName>
    <definedName name="CompNameE_6">[7]Inform!$G$2</definedName>
    <definedName name="Cost_Category_National_ID">#REF!</definedName>
    <definedName name="Cе511">#REF!</definedName>
    <definedName name="d">'[8]МТР Газ України'!$B$4</definedName>
    <definedName name="dCPIb">[9]попер_роз!#REF!</definedName>
    <definedName name="dPPIb">[9]попер_роз!#REF!</definedName>
    <definedName name="ds">'[10]7  Інші витрати'!#REF!</definedName>
    <definedName name="Fact_Type_ID">#REF!</definedName>
    <definedName name="G">'[11]МТР Газ України'!$B$1</definedName>
    <definedName name="ij1sssss">'[12]7  Інші витрати'!#REF!</definedName>
    <definedName name="LastItem">[13]Лист1!$A$1</definedName>
    <definedName name="Load">'[14]МТР Газ України'!$B$4</definedName>
    <definedName name="Load_ID">'[15]МТР Газ України'!$B$4</definedName>
    <definedName name="Load_ID_10">'[16]7  Інші витрати'!#REF!</definedName>
    <definedName name="Load_ID_11">'[17]МТР Газ України'!$B$4</definedName>
    <definedName name="Load_ID_12">'[17]МТР Газ України'!$B$4</definedName>
    <definedName name="Load_ID_13">'[17]МТР Газ України'!$B$4</definedName>
    <definedName name="Load_ID_14">'[17]МТР Газ України'!$B$4</definedName>
    <definedName name="Load_ID_15">'[17]МТР Газ України'!$B$4</definedName>
    <definedName name="Load_ID_16">'[17]МТР Газ України'!$B$4</definedName>
    <definedName name="Load_ID_17">'[17]МТР Газ України'!$B$4</definedName>
    <definedName name="Load_ID_18">'[18]МТР Газ України'!$B$4</definedName>
    <definedName name="Load_ID_19">'[19]МТР Газ України'!$B$4</definedName>
    <definedName name="Load_ID_20">'[18]МТР Газ України'!$B$4</definedName>
    <definedName name="Load_ID_200">'[14]МТР Газ України'!$B$4</definedName>
    <definedName name="Load_ID_21">'[20]МТР Газ України'!$B$4</definedName>
    <definedName name="Load_ID_23">'[19]МТР Газ України'!$B$4</definedName>
    <definedName name="Load_ID_25">'[20]МТР Газ України'!$B$4</definedName>
    <definedName name="Load_ID_542">'[21]МТР Газ України'!$B$4</definedName>
    <definedName name="Load_ID_6">'[17]МТР Газ України'!$B$4</definedName>
    <definedName name="OpDate">[5]Inform!$E$5</definedName>
    <definedName name="OpDate_21">[6]Inform!$E$5</definedName>
    <definedName name="OpDate_25">[6]Inform!$E$5</definedName>
    <definedName name="OpDate_6">[7]Inform!$E$5</definedName>
    <definedName name="QR">[22]Inform!$E$5</definedName>
    <definedName name="qw">[4]Inform!$E$5</definedName>
    <definedName name="qwert">[4]Inform!$G$2</definedName>
    <definedName name="qwerty">'[3]МТР Газ України'!$B$4</definedName>
    <definedName name="ShowFil">[13]!ShowFil</definedName>
    <definedName name="SU_ID">#REF!</definedName>
    <definedName name="Time_ID">'[15]МТР Газ України'!$B$1</definedName>
    <definedName name="Time_ID_10">'[16]7  Інші витрати'!#REF!</definedName>
    <definedName name="Time_ID_11">'[17]МТР Газ України'!$B$1</definedName>
    <definedName name="Time_ID_12">'[17]МТР Газ України'!$B$1</definedName>
    <definedName name="Time_ID_13">'[17]МТР Газ України'!$B$1</definedName>
    <definedName name="Time_ID_14">'[17]МТР Газ України'!$B$1</definedName>
    <definedName name="Time_ID_15">'[17]МТР Газ України'!$B$1</definedName>
    <definedName name="Time_ID_16">'[17]МТР Газ України'!$B$1</definedName>
    <definedName name="Time_ID_17">'[17]МТР Газ України'!$B$1</definedName>
    <definedName name="Time_ID_18">'[18]МТР Газ України'!$B$1</definedName>
    <definedName name="Time_ID_19">'[19]МТР Газ України'!$B$1</definedName>
    <definedName name="Time_ID_20">'[18]МТР Газ України'!$B$1</definedName>
    <definedName name="Time_ID_21">'[20]МТР Газ України'!$B$1</definedName>
    <definedName name="Time_ID_23">'[19]МТР Газ України'!$B$1</definedName>
    <definedName name="Time_ID_25">'[20]МТР Газ України'!$B$1</definedName>
    <definedName name="Time_ID_6">'[17]МТР Газ України'!$B$1</definedName>
    <definedName name="Time_ID0">'[15]МТР Газ України'!$F$1</definedName>
    <definedName name="Time_ID0_10">'[16]7  Інші витрати'!#REF!</definedName>
    <definedName name="Time_ID0_11">'[17]МТР Газ України'!$F$1</definedName>
    <definedName name="Time_ID0_12">'[17]МТР Газ України'!$F$1</definedName>
    <definedName name="Time_ID0_13">'[17]МТР Газ України'!$F$1</definedName>
    <definedName name="Time_ID0_14">'[17]МТР Газ України'!$F$1</definedName>
    <definedName name="Time_ID0_15">'[17]МТР Газ України'!$F$1</definedName>
    <definedName name="Time_ID0_16">'[17]МТР Газ України'!$F$1</definedName>
    <definedName name="Time_ID0_17">'[17]МТР Газ України'!$F$1</definedName>
    <definedName name="Time_ID0_18">'[18]МТР Газ України'!$F$1</definedName>
    <definedName name="Time_ID0_19">'[19]МТР Газ України'!$F$1</definedName>
    <definedName name="Time_ID0_20">'[18]МТР Газ України'!$F$1</definedName>
    <definedName name="Time_ID0_21">'[20]МТР Газ України'!$F$1</definedName>
    <definedName name="Time_ID0_23">'[19]МТР Газ України'!$F$1</definedName>
    <definedName name="Time_ID0_25">'[20]МТР Газ України'!$F$1</definedName>
    <definedName name="Time_ID0_6">'[17]МТР Газ України'!$F$1</definedName>
    <definedName name="ttttttt">#REF!</definedName>
    <definedName name="Unit">[5]Inform!$E$38</definedName>
    <definedName name="Unit_21">[6]Inform!$E$38</definedName>
    <definedName name="Unit_25">[6]Inform!$E$38</definedName>
    <definedName name="Unit_6">[7]Inform!$E$38</definedName>
    <definedName name="WQER">'[23]МТР Газ України'!$B$4</definedName>
    <definedName name="wr">'[23]МТР Газ України'!$B$4</definedName>
    <definedName name="yyyy">#REF!</definedName>
    <definedName name="zx">'[3]МТР Газ України'!$F$1</definedName>
    <definedName name="zxc">[4]Inform!$E$38</definedName>
    <definedName name="а">'[12]7  Інші витрати'!#REF!</definedName>
    <definedName name="ав">#REF!</definedName>
    <definedName name="аен">'[23]МТР Газ України'!$B$4</definedName>
    <definedName name="_xlnm.Database">'[24]Ener '!$A$1:$G$2645</definedName>
    <definedName name="в">'[25]МТР Газ України'!$F$1</definedName>
    <definedName name="ватт">'[26]БАЗА  '!#REF!</definedName>
    <definedName name="Д">'[14]МТР Газ України'!$B$4</definedName>
    <definedName name="до_1_року">#REF!</definedName>
    <definedName name="е">#REF!</definedName>
    <definedName name="є">#REF!</definedName>
    <definedName name="_xlnm.Print_Titles" localSheetId="0">'05_Фін_план'!$40:$42</definedName>
    <definedName name="Заголовки_для_печати_МИ">'[27]1993'!$A$1:$IV$3,'[27]1993'!$A$1:$A$65536</definedName>
    <definedName name="і">[28]Inform!$F$2</definedName>
    <definedName name="ів">#REF!</definedName>
    <definedName name="ів___0">#REF!</definedName>
    <definedName name="ів_22">#REF!</definedName>
    <definedName name="ів_26">#REF!</definedName>
    <definedName name="іваіа">'[29]7  Інші витрати'!#REF!</definedName>
    <definedName name="іваф">#REF!</definedName>
    <definedName name="івів">'[11]МТР Газ України'!$B$1</definedName>
    <definedName name="іцу">[22]Inform!$G$2</definedName>
    <definedName name="йуц">#REF!</definedName>
    <definedName name="йцу">#REF!</definedName>
    <definedName name="йцуйй">#REF!</definedName>
    <definedName name="йцукц">'[29]7  Інші витрати'!#REF!</definedName>
    <definedName name="КЕ">#REF!</definedName>
    <definedName name="КЕ___0">#REF!</definedName>
    <definedName name="КЕ_22">#REF!</definedName>
    <definedName name="КЕ_26">#REF!</definedName>
    <definedName name="кен">#REF!</definedName>
    <definedName name="л">#REF!</definedName>
    <definedName name="лікарі">#REF!</definedName>
    <definedName name="_xlnm.Print_Area" localSheetId="0">'05_Фін_план'!$A$1:$J$95</definedName>
    <definedName name="п">'[12]7  Інші витрати'!#REF!</definedName>
    <definedName name="пдв">'[14]МТР Газ України'!$B$4</definedName>
    <definedName name="пдв_утг">'[14]МТР Газ України'!$F$1</definedName>
    <definedName name="План">#REF!</definedName>
    <definedName name="Порівняльний_розрахунок_ціни_природного_газу__що_експортується____________________________________________________________________________________________________________________НАК__Нафтогаз_України___у_2005_році.">#REF!</definedName>
    <definedName name="ппп">[30]Inform!$E$6</definedName>
    <definedName name="р">#REF!</definedName>
    <definedName name="сімейний">#REF!</definedName>
    <definedName name="т">[31]Inform!$E$6</definedName>
    <definedName name="тариф">[32]Inform!$G$2</definedName>
    <definedName name="уйцукйцуйу">#REF!</definedName>
    <definedName name="уке">[33]Inform!$G$2</definedName>
    <definedName name="УТГ">'[14]МТР Газ України'!$B$4</definedName>
    <definedName name="фів">'[23]МТР Газ України'!$B$4</definedName>
    <definedName name="фіваіф">'[29]7  Інші витрати'!#REF!</definedName>
    <definedName name="фф">'[25]МТР Газ України'!$F$1</definedName>
    <definedName name="ц">'[12]7  Інші витрати'!#REF!</definedName>
    <definedName name="ччч">'[34]БАЗА  '!#REF!</definedName>
    <definedName name="ш">#REF!</definedName>
  </definedNames>
  <calcPr calcId="181029" calcOnSave="0"/>
</workbook>
</file>

<file path=xl/calcChain.xml><?xml version="1.0" encoding="utf-8"?>
<calcChain xmlns="http://schemas.openxmlformats.org/spreadsheetml/2006/main">
  <c r="G53" i="8" l="1"/>
  <c r="G49" i="8"/>
  <c r="G46" i="8"/>
  <c r="G72" i="8" s="1"/>
  <c r="L58" i="8"/>
  <c r="K63" i="8" l="1"/>
  <c r="F62" i="8" l="1"/>
  <c r="L62" i="8" s="1"/>
  <c r="H53" i="8"/>
  <c r="I53" i="8"/>
  <c r="J53" i="8"/>
  <c r="F51" i="8"/>
  <c r="F52" i="8"/>
  <c r="H46" i="8"/>
  <c r="I46" i="8"/>
  <c r="J46" i="8"/>
  <c r="G63" i="8"/>
  <c r="F88" i="8"/>
  <c r="F74" i="8"/>
  <c r="L74" i="8" s="1"/>
  <c r="F79" i="8"/>
  <c r="F80" i="8"/>
  <c r="F81" i="8"/>
  <c r="F82" i="8"/>
  <c r="F83" i="8"/>
  <c r="F84" i="8"/>
  <c r="H78" i="8"/>
  <c r="I78" i="8"/>
  <c r="J78" i="8"/>
  <c r="G78" i="8"/>
  <c r="F78" i="8" s="1"/>
  <c r="H63" i="8"/>
  <c r="H73" i="8" s="1"/>
  <c r="I63" i="8"/>
  <c r="I73" i="8" s="1"/>
  <c r="J63" i="8"/>
  <c r="J73" i="8" s="1"/>
  <c r="F56" i="8"/>
  <c r="L56" i="8" s="1"/>
  <c r="F50" i="8"/>
  <c r="H49" i="8"/>
  <c r="I49" i="8"/>
  <c r="J49" i="8"/>
  <c r="F71" i="8"/>
  <c r="L71" i="8" s="1"/>
  <c r="F57" i="8"/>
  <c r="L57" i="8" s="1"/>
  <c r="F59" i="8"/>
  <c r="L59" i="8" s="1"/>
  <c r="F60" i="8"/>
  <c r="L60" i="8" s="1"/>
  <c r="F61" i="8"/>
  <c r="L61" i="8" s="1"/>
  <c r="F64" i="8"/>
  <c r="L64" i="8" s="1"/>
  <c r="F65" i="8"/>
  <c r="L65" i="8" s="1"/>
  <c r="F66" i="8"/>
  <c r="L66" i="8" s="1"/>
  <c r="F67" i="8"/>
  <c r="L67" i="8" s="1"/>
  <c r="F68" i="8"/>
  <c r="L68" i="8" s="1"/>
  <c r="F69" i="8"/>
  <c r="L69" i="8" s="1"/>
  <c r="F70" i="8"/>
  <c r="L70" i="8" s="1"/>
  <c r="F48" i="8"/>
  <c r="F47" i="8"/>
  <c r="F54" i="8"/>
  <c r="F45" i="8"/>
  <c r="F53" i="8" l="1"/>
  <c r="F49" i="8"/>
  <c r="J72" i="8"/>
  <c r="J75" i="8" s="1"/>
  <c r="H72" i="8"/>
  <c r="H75" i="8" s="1"/>
  <c r="F63" i="8"/>
  <c r="L63" i="8" s="1"/>
  <c r="I72" i="8"/>
  <c r="I75" i="8" s="1"/>
  <c r="G73" i="8"/>
  <c r="F46" i="8"/>
  <c r="F73" i="8" l="1"/>
  <c r="L73" i="8" s="1"/>
  <c r="G75" i="8"/>
  <c r="F75" i="8" s="1"/>
  <c r="L75" i="8" s="1"/>
  <c r="F72" i="8"/>
  <c r="L72" i="8" s="1"/>
</calcChain>
</file>

<file path=xl/sharedStrings.xml><?xml version="1.0" encoding="utf-8"?>
<sst xmlns="http://schemas.openxmlformats.org/spreadsheetml/2006/main" count="143" uniqueCount="117">
  <si>
    <t xml:space="preserve"> </t>
  </si>
  <si>
    <t>ПОГОДЖЕНО :</t>
  </si>
  <si>
    <t>ЗАТВЕРДЖЕНО :</t>
  </si>
  <si>
    <t>М. П. (підпис, ініціал, прізвище)</t>
  </si>
  <si>
    <t>дата</t>
  </si>
  <si>
    <t>Проект</t>
  </si>
  <si>
    <t>Попередній</t>
  </si>
  <si>
    <t>Уточнений</t>
  </si>
  <si>
    <t>Зміни</t>
  </si>
  <si>
    <t>зробити позначку "Х"</t>
  </si>
  <si>
    <t>Коди</t>
  </si>
  <si>
    <t xml:space="preserve">за ЄДРПОУ </t>
  </si>
  <si>
    <t xml:space="preserve">Організаційно-правова форма </t>
  </si>
  <si>
    <t>за КОПФГ</t>
  </si>
  <si>
    <t>Територія</t>
  </si>
  <si>
    <t>за КОАТУУ</t>
  </si>
  <si>
    <r>
      <t xml:space="preserve">Орган державного управління  </t>
    </r>
    <r>
      <rPr>
        <b/>
        <i/>
        <sz val="16"/>
        <rFont val="Times New Roman"/>
        <family val="1"/>
        <charset val="204"/>
      </rPr>
      <t xml:space="preserve"> </t>
    </r>
  </si>
  <si>
    <t>за СПОДУ</t>
  </si>
  <si>
    <t xml:space="preserve">Галузь     </t>
  </si>
  <si>
    <t>за ЗКГНГ</t>
  </si>
  <si>
    <t xml:space="preserve">Вид економічної діяльності    </t>
  </si>
  <si>
    <t xml:space="preserve">за КВЕД  </t>
  </si>
  <si>
    <t xml:space="preserve">Одиниця виміру </t>
  </si>
  <si>
    <t>Форма власності</t>
  </si>
  <si>
    <t>Середньооблікова кількість штатних працівників</t>
  </si>
  <si>
    <t>Стандарти звітності П(с)БОУ</t>
  </si>
  <si>
    <t xml:space="preserve">Місцезнаходження  </t>
  </si>
  <si>
    <t>Стандарти звітності МСФЗ</t>
  </si>
  <si>
    <t xml:space="preserve">Телефон </t>
  </si>
  <si>
    <t>Найменування показника</t>
  </si>
  <si>
    <t xml:space="preserve">Код рядка </t>
  </si>
  <si>
    <t>Факт минулого року</t>
  </si>
  <si>
    <t>Прогноз на поточний рік</t>
  </si>
  <si>
    <t>Плановий рік  (усього)</t>
  </si>
  <si>
    <t xml:space="preserve">І  </t>
  </si>
  <si>
    <t xml:space="preserve">ІІ  </t>
  </si>
  <si>
    <t xml:space="preserve">ІІІ  </t>
  </si>
  <si>
    <t xml:space="preserve">ІV </t>
  </si>
  <si>
    <t xml:space="preserve">Доходи </t>
  </si>
  <si>
    <t>Дохід (виручка) від реалізації продукції (товарів, робіт, послуг)</t>
  </si>
  <si>
    <t>Дохід з місцевого бюджету за цільовими програмами, у т.ч.:</t>
  </si>
  <si>
    <t>дохід від операційної оренди активів</t>
  </si>
  <si>
    <t>Заробітна плата</t>
  </si>
  <si>
    <t>Медикаменти та перев'язувальні матеріали</t>
  </si>
  <si>
    <t>Продукти харчування</t>
  </si>
  <si>
    <t>Оплата послуг (крім комунальних)</t>
  </si>
  <si>
    <t>Видатки на відрядження</t>
  </si>
  <si>
    <t>Окремі заходи по реалізації державних (регіональних) програм, не віднесені до заходів розвитку</t>
  </si>
  <si>
    <t>Соціальне забезпечення</t>
  </si>
  <si>
    <t>Інші поточні видатки</t>
  </si>
  <si>
    <t>Усього доходів</t>
  </si>
  <si>
    <t>капітальне будівництво</t>
  </si>
  <si>
    <t>модернізація, модифікація (добудова, дообладнання, реконструкція) основних засобів</t>
  </si>
  <si>
    <t>капітальний ремонт</t>
  </si>
  <si>
    <t>_________________________</t>
  </si>
  <si>
    <t xml:space="preserve">                                (посада)</t>
  </si>
  <si>
    <t xml:space="preserve">               (підпис)</t>
  </si>
  <si>
    <t xml:space="preserve">         (ініціали, прізвище)    </t>
  </si>
  <si>
    <t>Фінансовий план поточного року (затверджений зі змінами)</t>
  </si>
  <si>
    <t>У тому числі за кварталами планового року</t>
  </si>
  <si>
    <t>I. Формування фінансових результатів</t>
  </si>
  <si>
    <t>Оплата комунальних послуг та енергоносіїв, у т.ч.:</t>
  </si>
  <si>
    <t xml:space="preserve">Назва підприємства  </t>
  </si>
  <si>
    <t>Прізвище та ініціали керівника</t>
  </si>
  <si>
    <t>Капітальні інвестиції, у т.ч.:</t>
  </si>
  <si>
    <t>Інші доходи:</t>
  </si>
  <si>
    <t>дохід від реалізації оборотних і необоротних активів</t>
  </si>
  <si>
    <t>відсотки отримані (поточні рахунки і депозити)</t>
  </si>
  <si>
    <t>окремі заходи по реалізації державних (регіональних) програм, не віднесені до заходів розвитку</t>
  </si>
  <si>
    <t>Інші операційні доходи, у т.ч.:</t>
  </si>
  <si>
    <t>оплата теплопостачання</t>
  </si>
  <si>
    <t>оплата водопостачання та водовідведення</t>
  </si>
  <si>
    <t>оплата електроенергії</t>
  </si>
  <si>
    <t>оплата природного газу</t>
  </si>
  <si>
    <t>оплата інших енергоносіїв</t>
  </si>
  <si>
    <t>Предмети, матеріали, обладнання та інвентар</t>
  </si>
  <si>
    <t>Витрати</t>
  </si>
  <si>
    <t>Нарахування на оплату праці (ЄСВ)</t>
  </si>
  <si>
    <t>покриття вартості комунальних послуг та енергоносіїв надавача ПМД</t>
  </si>
  <si>
    <t>Усього витрат</t>
  </si>
  <si>
    <t>II. Інвестиційна діяльність</t>
  </si>
  <si>
    <t>придбання основних засобів</t>
  </si>
  <si>
    <t>придбання інших необоротних матеріальних активів</t>
  </si>
  <si>
    <t>придбання нематеріальних активів</t>
  </si>
  <si>
    <t>Додаток 1</t>
  </si>
  <si>
    <t>до Порядку складання, затвердження та контролю виконання</t>
  </si>
  <si>
    <t>фінансового плану Комунального некомерційного підприємства</t>
  </si>
  <si>
    <t xml:space="preserve">Лиманської 
міської ради
</t>
  </si>
  <si>
    <t>«Центр первинної медико-санітарної допомоги»</t>
  </si>
  <si>
    <t>IIІ. Звіт про фінансовий стан</t>
  </si>
  <si>
    <t>Необоротні активи, усього, у тому числі:</t>
  </si>
  <si>
    <t>Основні засоби</t>
  </si>
  <si>
    <t>первісна вартість</t>
  </si>
  <si>
    <t>знос</t>
  </si>
  <si>
    <t>Оборотні активи, усього, у тому числі:</t>
  </si>
  <si>
    <t>Гроші та їх еквіваленти</t>
  </si>
  <si>
    <t>х</t>
  </si>
  <si>
    <t xml:space="preserve">Фінансовий результат </t>
  </si>
  <si>
    <t>Міський голова</t>
  </si>
  <si>
    <t>П.Ф. Цимідан</t>
  </si>
  <si>
    <t>Начальник фінансового управління</t>
  </si>
  <si>
    <t>Т.В. Пилипенко</t>
  </si>
  <si>
    <t>Х</t>
  </si>
  <si>
    <t xml:space="preserve">Комунальне некомерційне підприємство  «Центр  первинної медико-санітарної допомоги»  Лиманської міської ради     </t>
  </si>
  <si>
    <t>Охорона здоров’я</t>
  </si>
  <si>
    <t>Загальна медична практика</t>
  </si>
  <si>
    <t>тис.грн.</t>
  </si>
  <si>
    <t>84401, Донецька обл., місто Лиман, вул. Незалежності, 64 А</t>
  </si>
  <si>
    <t>06261-4-14-94</t>
  </si>
  <si>
    <t>Чалий Ю.М.</t>
  </si>
  <si>
    <t>86.21</t>
  </si>
  <si>
    <t>Комунальне підприємство</t>
  </si>
  <si>
    <r>
      <t xml:space="preserve">ФІНАНСОВИЙ ПЛАН ПІДПРИЄМСТВА НА  </t>
    </r>
    <r>
      <rPr>
        <b/>
        <u/>
        <sz val="16"/>
        <rFont val="Times New Roman"/>
        <family val="1"/>
        <charset val="204"/>
      </rPr>
      <t xml:space="preserve"> 2020</t>
    </r>
    <r>
      <rPr>
        <b/>
        <sz val="16"/>
        <rFont val="Times New Roman"/>
        <family val="1"/>
        <charset val="204"/>
      </rPr>
      <t xml:space="preserve">  рік</t>
    </r>
  </si>
  <si>
    <t>Залишок на 01.01. відповідного року</t>
  </si>
  <si>
    <r>
      <t xml:space="preserve">Керівник </t>
    </r>
    <r>
      <rPr>
        <sz val="14"/>
        <rFont val="Times New Roman"/>
        <family val="1"/>
        <charset val="204"/>
      </rPr>
      <t>__Головний лікар</t>
    </r>
    <r>
      <rPr>
        <u/>
        <sz val="14"/>
        <rFont val="Times New Roman"/>
        <family val="1"/>
        <charset val="204"/>
      </rPr>
      <t xml:space="preserve">     </t>
    </r>
  </si>
  <si>
    <t>Ю.М. Чалий</t>
  </si>
  <si>
    <t>інші операційні доходи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</si>
</sst>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_);_(* \(#,##0\);_(* &quot;-&quot;_);_(@_)"/>
    <numFmt numFmtId="165" formatCode="#,##0.0"/>
    <numFmt numFmtId="166" formatCode="_(&quot;$&quot;* #,##0.00_);_(&quot;$&quot;* \(#,##0.00\);_(&quot;$&quot;* &quot;-&quot;??_);_(@_)"/>
  </numFmts>
  <fonts count="17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 Cyr"/>
      <charset val="204"/>
    </font>
    <font>
      <sz val="16"/>
      <name val="Times New Roman"/>
      <family val="1"/>
      <charset val="204"/>
    </font>
    <font>
      <sz val="14"/>
      <name val="Times New Roman"/>
      <family val="1"/>
      <charset val="204"/>
    </font>
    <font>
      <b/>
      <i/>
      <sz val="16"/>
      <name val="Times New Roman"/>
      <family val="1"/>
      <charset val="204"/>
    </font>
    <font>
      <b/>
      <sz val="14"/>
      <name val="Times New Roman"/>
      <family val="1"/>
      <charset val="204"/>
    </font>
    <font>
      <u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4"/>
      <color indexed="30"/>
      <name val="Times New Roman"/>
      <family val="1"/>
      <charset val="204"/>
    </font>
    <font>
      <sz val="14"/>
      <color indexed="40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b/>
      <sz val="16"/>
      <name val="Times New Roman"/>
      <family val="1"/>
      <charset val="204"/>
    </font>
    <font>
      <b/>
      <u/>
      <sz val="16"/>
      <name val="Times New Roman"/>
      <family val="1"/>
      <charset val="204"/>
    </font>
    <font>
      <i/>
      <sz val="16"/>
      <name val="Times New Roman"/>
      <family val="1"/>
      <charset val="204"/>
    </font>
    <font>
      <sz val="8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0" fontId="2" fillId="0" borderId="0"/>
  </cellStyleXfs>
  <cellXfs count="105">
    <xf numFmtId="0" fontId="0" fillId="0" borderId="0" xfId="0"/>
    <xf numFmtId="0" fontId="3" fillId="0" borderId="0" xfId="2" applyFont="1" applyAlignment="1">
      <alignment vertical="center"/>
    </xf>
    <xf numFmtId="0" fontId="3" fillId="0" borderId="0" xfId="2" applyFont="1"/>
    <xf numFmtId="0" fontId="4" fillId="0" borderId="0" xfId="2" applyFont="1" applyAlignment="1">
      <alignment vertical="center"/>
    </xf>
    <xf numFmtId="0" fontId="4" fillId="0" borderId="0" xfId="2" applyFont="1" applyAlignment="1">
      <alignment horizontal="center" vertical="center"/>
    </xf>
    <xf numFmtId="0" fontId="4" fillId="0" borderId="1" xfId="2" applyFont="1" applyBorder="1" applyAlignment="1">
      <alignment vertical="center" wrapText="1"/>
    </xf>
    <xf numFmtId="0" fontId="3" fillId="0" borderId="1" xfId="2" applyFont="1" applyBorder="1" applyAlignment="1">
      <alignment vertical="center" wrapText="1"/>
    </xf>
    <xf numFmtId="0" fontId="3" fillId="0" borderId="2" xfId="2" applyFont="1" applyBorder="1" applyAlignment="1">
      <alignment horizontal="center" vertical="center"/>
    </xf>
    <xf numFmtId="0" fontId="3" fillId="0" borderId="1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4" fillId="0" borderId="7" xfId="2" applyFont="1" applyBorder="1" applyAlignment="1">
      <alignment vertical="center"/>
    </xf>
    <xf numFmtId="0" fontId="4" fillId="0" borderId="8" xfId="2" applyFont="1" applyBorder="1" applyAlignment="1">
      <alignment vertical="center"/>
    </xf>
    <xf numFmtId="0" fontId="4" fillId="0" borderId="9" xfId="2" applyFont="1" applyBorder="1" applyAlignment="1">
      <alignment vertical="center"/>
    </xf>
    <xf numFmtId="0" fontId="3" fillId="0" borderId="2" xfId="2" applyFont="1" applyBorder="1" applyAlignment="1">
      <alignment horizontal="center" vertical="center" wrapText="1"/>
    </xf>
    <xf numFmtId="0" fontId="3" fillId="0" borderId="2" xfId="2" applyFont="1" applyBorder="1" applyAlignment="1">
      <alignment vertical="center" wrapText="1"/>
    </xf>
    <xf numFmtId="0" fontId="3" fillId="0" borderId="3" xfId="2" applyFont="1" applyBorder="1" applyAlignment="1">
      <alignment vertical="center" wrapText="1"/>
    </xf>
    <xf numFmtId="0" fontId="3" fillId="0" borderId="1" xfId="2" applyFont="1" applyBorder="1" applyAlignment="1">
      <alignment horizontal="left" vertical="center"/>
    </xf>
    <xf numFmtId="0" fontId="3" fillId="0" borderId="3" xfId="2" applyFont="1" applyBorder="1" applyAlignment="1">
      <alignment vertical="center"/>
    </xf>
    <xf numFmtId="0" fontId="6" fillId="0" borderId="0" xfId="2" applyFont="1" applyAlignment="1">
      <alignment horizontal="center" vertical="center" wrapText="1"/>
    </xf>
    <xf numFmtId="0" fontId="4" fillId="0" borderId="2" xfId="2" applyFont="1" applyBorder="1" applyAlignment="1">
      <alignment horizontal="center" vertical="center" wrapText="1" shrinkToFit="1"/>
    </xf>
    <xf numFmtId="0" fontId="6" fillId="0" borderId="0" xfId="2" applyFont="1" applyAlignment="1">
      <alignment vertical="center"/>
    </xf>
    <xf numFmtId="0" fontId="4" fillId="0" borderId="0" xfId="2" applyFont="1" applyAlignment="1">
      <alignment horizontal="left" vertical="center" wrapText="1"/>
    </xf>
    <xf numFmtId="164" fontId="4" fillId="0" borderId="0" xfId="2" applyNumberFormat="1" applyFont="1" applyAlignment="1">
      <alignment horizontal="center" vertical="center" wrapText="1"/>
    </xf>
    <xf numFmtId="165" fontId="4" fillId="0" borderId="0" xfId="2" applyNumberFormat="1" applyFont="1" applyAlignment="1">
      <alignment horizontal="center" vertical="center" wrapText="1"/>
    </xf>
    <xf numFmtId="165" fontId="4" fillId="0" borderId="0" xfId="2" applyNumberFormat="1" applyFont="1" applyAlignment="1">
      <alignment horizontal="right" vertical="center" wrapText="1"/>
    </xf>
    <xf numFmtId="0" fontId="6" fillId="0" borderId="0" xfId="2" applyFont="1" applyAlignment="1">
      <alignment horizontal="left" vertical="center" wrapText="1"/>
    </xf>
    <xf numFmtId="165" fontId="8" fillId="0" borderId="0" xfId="2" applyNumberFormat="1" applyFont="1" applyAlignment="1">
      <alignment vertical="center"/>
    </xf>
    <xf numFmtId="0" fontId="4" fillId="0" borderId="0" xfId="2" applyFont="1" applyAlignment="1">
      <alignment horizontal="left" vertical="center"/>
    </xf>
    <xf numFmtId="0" fontId="4" fillId="0" borderId="0" xfId="2" applyFont="1" applyAlignment="1">
      <alignment vertical="center" wrapText="1"/>
    </xf>
    <xf numFmtId="0" fontId="3" fillId="0" borderId="8" xfId="2" applyFont="1" applyBorder="1"/>
    <xf numFmtId="0" fontId="3" fillId="0" borderId="8" xfId="2" applyFont="1" applyBorder="1" applyAlignment="1">
      <alignment vertical="center"/>
    </xf>
    <xf numFmtId="0" fontId="3" fillId="0" borderId="5" xfId="2" applyFont="1" applyBorder="1" applyAlignment="1">
      <alignment horizontal="center" vertical="center"/>
    </xf>
    <xf numFmtId="0" fontId="9" fillId="0" borderId="0" xfId="2" applyFont="1" applyAlignment="1">
      <alignment horizontal="left" vertical="center"/>
    </xf>
    <xf numFmtId="0" fontId="4" fillId="0" borderId="2" xfId="2" applyFont="1" applyBorder="1" applyAlignment="1">
      <alignment horizontal="center" vertical="center" wrapText="1"/>
    </xf>
    <xf numFmtId="0" fontId="4" fillId="0" borderId="2" xfId="2" applyFont="1" applyBorder="1" applyAlignment="1">
      <alignment horizontal="center" vertical="center"/>
    </xf>
    <xf numFmtId="0" fontId="3" fillId="0" borderId="10" xfId="2" applyFont="1" applyBorder="1" applyAlignment="1">
      <alignment horizontal="left" vertical="center" wrapText="1"/>
    </xf>
    <xf numFmtId="0" fontId="4" fillId="0" borderId="10" xfId="2" applyFont="1" applyBorder="1" applyAlignment="1">
      <alignment vertical="center"/>
    </xf>
    <xf numFmtId="0" fontId="4" fillId="2" borderId="2" xfId="2" applyFont="1" applyFill="1" applyBorder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4" fillId="0" borderId="0" xfId="2" quotePrefix="1" applyFont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0" fontId="4" fillId="0" borderId="1" xfId="2" applyFont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left" vertical="center"/>
    </xf>
    <xf numFmtId="0" fontId="3" fillId="0" borderId="0" xfId="2" applyFont="1" applyBorder="1"/>
    <xf numFmtId="0" fontId="3" fillId="0" borderId="5" xfId="2" applyFont="1" applyBorder="1" applyAlignment="1">
      <alignment horizontal="center"/>
    </xf>
    <xf numFmtId="0" fontId="4" fillId="2" borderId="2" xfId="2" quotePrefix="1" applyFont="1" applyFill="1" applyBorder="1" applyAlignment="1">
      <alignment horizontal="center" vertical="center"/>
    </xf>
    <xf numFmtId="3" fontId="4" fillId="2" borderId="2" xfId="2" applyNumberFormat="1" applyFont="1" applyFill="1" applyBorder="1" applyAlignment="1">
      <alignment horizontal="center" vertical="center" wrapText="1"/>
    </xf>
    <xf numFmtId="3" fontId="10" fillId="2" borderId="2" xfId="2" applyNumberFormat="1" applyFont="1" applyFill="1" applyBorder="1" applyAlignment="1">
      <alignment horizontal="center" vertical="center" wrapText="1"/>
    </xf>
    <xf numFmtId="0" fontId="15" fillId="0" borderId="8" xfId="2" applyFont="1" applyBorder="1" applyAlignment="1">
      <alignment horizontal="center"/>
    </xf>
    <xf numFmtId="165" fontId="12" fillId="2" borderId="2" xfId="2" applyNumberFormat="1" applyFont="1" applyFill="1" applyBorder="1" applyAlignment="1">
      <alignment horizontal="center" vertical="center" wrapText="1"/>
    </xf>
    <xf numFmtId="165" fontId="10" fillId="2" borderId="2" xfId="2" applyNumberFormat="1" applyFont="1" applyFill="1" applyBorder="1" applyAlignment="1">
      <alignment horizontal="center" vertical="center" wrapText="1"/>
    </xf>
    <xf numFmtId="0" fontId="4" fillId="2" borderId="2" xfId="2" applyFont="1" applyFill="1" applyBorder="1" applyAlignment="1">
      <alignment horizontal="left" vertical="center" wrapText="1" indent="2"/>
    </xf>
    <xf numFmtId="0" fontId="4" fillId="2" borderId="2" xfId="2" applyFont="1" applyFill="1" applyBorder="1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left" vertical="center" wrapText="1"/>
    </xf>
    <xf numFmtId="165" fontId="4" fillId="2" borderId="2" xfId="2" applyNumberFormat="1" applyFont="1" applyFill="1" applyBorder="1" applyAlignment="1">
      <alignment horizontal="center" vertical="center" wrapText="1"/>
    </xf>
    <xf numFmtId="0" fontId="4" fillId="2" borderId="2" xfId="2" quotePrefix="1" applyFont="1" applyFill="1" applyBorder="1" applyAlignment="1">
      <alignment horizontal="center" vertical="center" wrapText="1"/>
    </xf>
    <xf numFmtId="3" fontId="12" fillId="2" borderId="2" xfId="2" applyNumberFormat="1" applyFont="1" applyFill="1" applyBorder="1" applyAlignment="1">
      <alignment horizontal="center" vertical="center" wrapText="1"/>
    </xf>
    <xf numFmtId="3" fontId="11" fillId="2" borderId="2" xfId="2" applyNumberFormat="1" applyFont="1" applyFill="1" applyBorder="1" applyAlignment="1">
      <alignment horizontal="center" vertical="center" wrapText="1"/>
    </xf>
    <xf numFmtId="0" fontId="3" fillId="0" borderId="0" xfId="2" applyFont="1" applyBorder="1" applyAlignment="1">
      <alignment horizontal="center"/>
    </xf>
    <xf numFmtId="0" fontId="3" fillId="0" borderId="0" xfId="2" applyFont="1" applyBorder="1" applyAlignment="1">
      <alignment vertical="center"/>
    </xf>
    <xf numFmtId="0" fontId="3" fillId="0" borderId="0" xfId="2" applyFont="1" applyBorder="1" applyAlignment="1">
      <alignment horizontal="right"/>
    </xf>
    <xf numFmtId="0" fontId="3" fillId="0" borderId="0" xfId="2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left" vertical="center" wrapText="1"/>
      <protection locked="0"/>
    </xf>
    <xf numFmtId="0" fontId="4" fillId="0" borderId="2" xfId="0" applyFont="1" applyBorder="1" applyAlignment="1" applyProtection="1">
      <alignment horizontal="left" vertical="center" wrapText="1"/>
      <protection locked="0"/>
    </xf>
    <xf numFmtId="14" fontId="3" fillId="0" borderId="8" xfId="2" applyNumberFormat="1" applyFont="1" applyBorder="1" applyAlignment="1">
      <alignment vertical="center"/>
    </xf>
    <xf numFmtId="14" fontId="3" fillId="0" borderId="0" xfId="2" applyNumberFormat="1" applyFont="1" applyAlignment="1">
      <alignment horizontal="center"/>
    </xf>
    <xf numFmtId="0" fontId="15" fillId="0" borderId="8" xfId="2" applyFont="1" applyBorder="1"/>
    <xf numFmtId="0" fontId="15" fillId="0" borderId="0" xfId="2" applyFont="1" applyAlignment="1">
      <alignment horizontal="center" vertical="center"/>
    </xf>
    <xf numFmtId="165" fontId="4" fillId="0" borderId="2" xfId="2" applyNumberFormat="1" applyFont="1" applyFill="1" applyBorder="1" applyAlignment="1">
      <alignment horizontal="center" vertical="center" wrapText="1"/>
    </xf>
    <xf numFmtId="165" fontId="12" fillId="0" borderId="2" xfId="2" applyNumberFormat="1" applyFont="1" applyFill="1" applyBorder="1" applyAlignment="1">
      <alignment horizontal="center" vertical="center" wrapText="1"/>
    </xf>
    <xf numFmtId="165" fontId="10" fillId="3" borderId="2" xfId="2" applyNumberFormat="1" applyFont="1" applyFill="1" applyBorder="1" applyAlignment="1">
      <alignment horizontal="center" vertical="center" wrapText="1"/>
    </xf>
    <xf numFmtId="165" fontId="4" fillId="0" borderId="0" xfId="2" applyNumberFormat="1" applyFont="1" applyAlignment="1">
      <alignment vertical="center"/>
    </xf>
    <xf numFmtId="0" fontId="9" fillId="0" borderId="0" xfId="2" applyFont="1" applyAlignment="1">
      <alignment horizontal="left" vertical="center"/>
    </xf>
    <xf numFmtId="0" fontId="9" fillId="0" borderId="0" xfId="2" applyFont="1" applyAlignment="1">
      <alignment horizontal="center" vertical="center"/>
    </xf>
    <xf numFmtId="165" fontId="4" fillId="0" borderId="0" xfId="2" applyNumberFormat="1" applyFont="1" applyAlignment="1">
      <alignment horizontal="left" vertical="center" wrapText="1"/>
    </xf>
    <xf numFmtId="0" fontId="4" fillId="0" borderId="8" xfId="2" applyFont="1" applyBorder="1" applyAlignment="1">
      <alignment horizontal="center" vertical="center"/>
    </xf>
    <xf numFmtId="0" fontId="3" fillId="0" borderId="1" xfId="2" applyFont="1" applyBorder="1" applyAlignment="1">
      <alignment horizontal="left" vertical="center" wrapText="1"/>
    </xf>
    <xf numFmtId="0" fontId="4" fillId="0" borderId="2" xfId="2" applyFont="1" applyBorder="1" applyAlignment="1">
      <alignment horizontal="center" vertical="center" wrapText="1"/>
    </xf>
    <xf numFmtId="0" fontId="6" fillId="0" borderId="10" xfId="2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vertical="center" wrapText="1"/>
    </xf>
    <xf numFmtId="0" fontId="6" fillId="0" borderId="3" xfId="2" applyFont="1" applyBorder="1" applyAlignment="1">
      <alignment horizontal="left" vertical="center" wrapText="1"/>
    </xf>
    <xf numFmtId="0" fontId="6" fillId="2" borderId="10" xfId="2" applyFont="1" applyFill="1" applyBorder="1" applyAlignment="1">
      <alignment horizontal="left" vertical="center" wrapText="1"/>
    </xf>
    <xf numFmtId="0" fontId="6" fillId="2" borderId="1" xfId="2" applyFont="1" applyFill="1" applyBorder="1" applyAlignment="1">
      <alignment horizontal="left" vertical="center" wrapText="1"/>
    </xf>
    <xf numFmtId="0" fontId="6" fillId="2" borderId="3" xfId="2" applyFont="1" applyFill="1" applyBorder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0" fontId="4" fillId="0" borderId="2" xfId="2" applyFont="1" applyBorder="1" applyAlignment="1">
      <alignment horizontal="center" vertical="center"/>
    </xf>
    <xf numFmtId="0" fontId="4" fillId="2" borderId="10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wrapText="1"/>
    </xf>
    <xf numFmtId="0" fontId="4" fillId="2" borderId="3" xfId="2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0" borderId="10" xfId="2" applyFont="1" applyBorder="1" applyAlignment="1">
      <alignment horizontal="left" vertical="center" wrapText="1"/>
    </xf>
    <xf numFmtId="0" fontId="3" fillId="0" borderId="3" xfId="2" applyFont="1" applyBorder="1" applyAlignment="1">
      <alignment horizontal="left" vertical="center" wrapText="1"/>
    </xf>
    <xf numFmtId="0" fontId="3" fillId="0" borderId="10" xfId="2" applyFont="1" applyBorder="1" applyAlignment="1">
      <alignment horizontal="left" vertical="center"/>
    </xf>
    <xf numFmtId="0" fontId="3" fillId="0" borderId="3" xfId="2" applyFont="1" applyBorder="1" applyAlignment="1">
      <alignment horizontal="left" vertical="center"/>
    </xf>
    <xf numFmtId="0" fontId="15" fillId="0" borderId="8" xfId="2" applyFont="1" applyBorder="1" applyAlignment="1">
      <alignment horizontal="center"/>
    </xf>
    <xf numFmtId="0" fontId="3" fillId="0" borderId="5" xfId="2" applyFont="1" applyBorder="1" applyAlignment="1">
      <alignment horizontal="center"/>
    </xf>
    <xf numFmtId="0" fontId="4" fillId="0" borderId="2" xfId="2" applyFont="1" applyBorder="1" applyAlignment="1">
      <alignment horizontal="left" vertical="center"/>
    </xf>
    <xf numFmtId="0" fontId="4" fillId="0" borderId="10" xfId="2" applyFont="1" applyBorder="1" applyAlignment="1">
      <alignment horizontal="center" vertical="center"/>
    </xf>
    <xf numFmtId="0" fontId="4" fillId="0" borderId="1" xfId="2" applyFont="1" applyBorder="1" applyAlignment="1">
      <alignment horizontal="center" vertical="center"/>
    </xf>
    <xf numFmtId="0" fontId="4" fillId="0" borderId="3" xfId="2" applyFont="1" applyBorder="1" applyAlignment="1">
      <alignment horizontal="center" vertical="center"/>
    </xf>
  </cellXfs>
  <cellStyles count="3">
    <cellStyle name="Денежный 2" xfId="1" xr:uid="{00000000-0005-0000-0000-000000000000}"/>
    <cellStyle name="Звичайний" xfId="0" builtinId="0"/>
    <cellStyle name="Обычный 2" xfId="2" xr:uid="{00000000-0005-0000-0000-000002000000}"/>
  </cellStyles>
  <dxfs count="2">
    <dxf>
      <fill>
        <patternFill>
          <bgColor theme="0"/>
        </patternFill>
      </fill>
    </dxf>
    <dxf>
      <font>
        <color rgb="FFFF0000"/>
      </font>
      <fill>
        <patternFill patternType="none"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externalLink" Target="externalLinks/externalLink12.xml"/><Relationship Id="rId18" Type="http://schemas.openxmlformats.org/officeDocument/2006/relationships/externalLink" Target="externalLinks/externalLink17.xml"/><Relationship Id="rId26" Type="http://schemas.openxmlformats.org/officeDocument/2006/relationships/externalLink" Target="externalLinks/externalLink25.xml"/><Relationship Id="rId39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21" Type="http://schemas.openxmlformats.org/officeDocument/2006/relationships/externalLink" Target="externalLinks/externalLink20.xml"/><Relationship Id="rId34" Type="http://schemas.openxmlformats.org/officeDocument/2006/relationships/externalLink" Target="externalLinks/externalLink33.xml"/><Relationship Id="rId7" Type="http://schemas.openxmlformats.org/officeDocument/2006/relationships/externalLink" Target="externalLinks/externalLink6.xml"/><Relationship Id="rId12" Type="http://schemas.openxmlformats.org/officeDocument/2006/relationships/externalLink" Target="externalLinks/externalLink11.xml"/><Relationship Id="rId17" Type="http://schemas.openxmlformats.org/officeDocument/2006/relationships/externalLink" Target="externalLinks/externalLink16.xml"/><Relationship Id="rId25" Type="http://schemas.openxmlformats.org/officeDocument/2006/relationships/externalLink" Target="externalLinks/externalLink24.xml"/><Relationship Id="rId33" Type="http://schemas.openxmlformats.org/officeDocument/2006/relationships/externalLink" Target="externalLinks/externalLink32.xml"/><Relationship Id="rId38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6" Type="http://schemas.openxmlformats.org/officeDocument/2006/relationships/externalLink" Target="externalLinks/externalLink15.xml"/><Relationship Id="rId20" Type="http://schemas.openxmlformats.org/officeDocument/2006/relationships/externalLink" Target="externalLinks/externalLink19.xml"/><Relationship Id="rId29" Type="http://schemas.openxmlformats.org/officeDocument/2006/relationships/externalLink" Target="externalLinks/externalLink28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23.xml"/><Relationship Id="rId32" Type="http://schemas.openxmlformats.org/officeDocument/2006/relationships/externalLink" Target="externalLinks/externalLink31.xml"/><Relationship Id="rId37" Type="http://schemas.openxmlformats.org/officeDocument/2006/relationships/styles" Target="styles.xml"/><Relationship Id="rId5" Type="http://schemas.openxmlformats.org/officeDocument/2006/relationships/externalLink" Target="externalLinks/externalLink4.xml"/><Relationship Id="rId15" Type="http://schemas.openxmlformats.org/officeDocument/2006/relationships/externalLink" Target="externalLinks/externalLink14.xml"/><Relationship Id="rId23" Type="http://schemas.openxmlformats.org/officeDocument/2006/relationships/externalLink" Target="externalLinks/externalLink22.xml"/><Relationship Id="rId28" Type="http://schemas.openxmlformats.org/officeDocument/2006/relationships/externalLink" Target="externalLinks/externalLink27.xml"/><Relationship Id="rId36" Type="http://schemas.openxmlformats.org/officeDocument/2006/relationships/theme" Target="theme/theme1.xml"/><Relationship Id="rId10" Type="http://schemas.openxmlformats.org/officeDocument/2006/relationships/externalLink" Target="externalLinks/externalLink9.xml"/><Relationship Id="rId19" Type="http://schemas.openxmlformats.org/officeDocument/2006/relationships/externalLink" Target="externalLinks/externalLink18.xml"/><Relationship Id="rId31" Type="http://schemas.openxmlformats.org/officeDocument/2006/relationships/externalLink" Target="externalLinks/externalLink30.xml"/><Relationship Id="rId4" Type="http://schemas.openxmlformats.org/officeDocument/2006/relationships/externalLink" Target="externalLinks/externalLink3.xml"/><Relationship Id="rId9" Type="http://schemas.openxmlformats.org/officeDocument/2006/relationships/externalLink" Target="externalLinks/externalLink8.xml"/><Relationship Id="rId14" Type="http://schemas.openxmlformats.org/officeDocument/2006/relationships/externalLink" Target="externalLinks/externalLink13.xml"/><Relationship Id="rId22" Type="http://schemas.openxmlformats.org/officeDocument/2006/relationships/externalLink" Target="externalLinks/externalLink21.xml"/><Relationship Id="rId27" Type="http://schemas.openxmlformats.org/officeDocument/2006/relationships/externalLink" Target="externalLinks/externalLink26.xml"/><Relationship Id="rId30" Type="http://schemas.openxmlformats.org/officeDocument/2006/relationships/externalLink" Target="externalLinks/externalLink29.xml"/><Relationship Id="rId35" Type="http://schemas.openxmlformats.org/officeDocument/2006/relationships/externalLink" Target="externalLinks/externalLink3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WORK/S2/VICTOR/&#1042;&#1042;&#1055;/PIB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\File1\aaaa\2007%20finplan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Plan\Exchange\_________________________Plan_ZP\!_&#1055;&#1077;&#1095;&#1072;&#1090;&#1100;\&#1052;&#1058;&#1056;%20&#1074;&#1089;&#1077;%20-%20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FinanceUTG\finek2008\&#1043;&#1088;&#1091;&#1076;&#1077;&#1085;&#1100;%20(&#1086;&#1095;&#1080;&#1082;)\DOCUME~1\SINKEV~1\LOCALS~1\Temp\Rar$DI00.781\Dept\FinPlan-Economy\Planning%20System%20Project\consolidation%20hq%20formatted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FinPlan-Economy\Planning%20System%20Project\consolidation%20hq%20formatted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OCUME~1\VOYTOV~1\LOCALS~1\Temp\Rar$DI00.867\Planning%20System%20Project\consolidation%20hq%20formatted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&#1052;&#1086;&#1080;%20&#1076;&#1086;&#1082;&#1091;&#1084;&#1077;&#1085;&#1090;&#1099;/Sergey/&#1055;&#1088;&#1086;&#1075;&#1085;&#1086;&#1079;/&#1056;&#1072;&#1073;&#1086;&#1095;&#1080;&#1077;%20&#1090;&#1072;&#1073;&#1083;&#1080;&#1094;&#1099;/new/zvedena1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riadna\Sum_pok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&#1052;&#1086;&#1080;%20&#1076;&#1086;&#1082;&#1091;&#1084;&#1077;&#1085;&#1090;&#1099;\Plan-2006_kons_rabota\Dept\Plan\Exchange\_________________________Plan_ZP\!_&#1055;&#1077;&#1095;&#1072;&#1090;&#1100;\&#1052;&#1058;&#1056;%20&#1074;&#1089;&#1077;%20-%205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Dept\Plan\Exchange\_________________________Plan_ZP\!_&#1055;&#1077;&#1095;&#1072;&#1090;&#1100;\&#1052;&#1058;&#1056;%20&#1074;&#1089;&#1077;%202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ept\Plan\Exchange\_________________________Plan_ZP\!_&#1055;&#1077;&#1095;&#1072;&#1090;&#1100;\&#1052;&#1058;&#1056;%20&#1074;&#1089;&#1077;%202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Kredo\work\Dept\Plan\Exchange\_________________________Plan_ZP\!_&#1055;&#1077;&#1095;&#1072;&#1090;&#1100;\&#1052;&#1058;&#1056;%20&#1074;&#1089;&#1077;%20-%205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ept\Plan\Exchange\!_Plan-2006\VAT%20Sevastop\Dept\Plan\Exchange\_________________________Plan_ZP\!_&#1055;&#1077;&#1095;&#1072;&#1090;&#1100;\&#1052;&#1058;&#1056;%20&#1074;&#1089;&#1077;%202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OCUME~1\VOYTOV~1\LOCALS~1\Temp\Rar$DI00.867\Planning%20System%20Project\consolidation%20hq%20formatted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SUDNIKOVA\Local%20Settings\Temporary%20Internet%20Files\Content.IE5\C5MFSXEF\Subv2006\Rich%20Roz%202006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OCUME~1\Chirich\LOCALS~1\Temp\Dept\Plan\Exchange\_________________________Plan_ZP\!_&#1055;&#1077;&#1095;&#1072;&#1090;&#1100;\&#1052;&#1058;&#1056;%20&#1074;&#1089;&#1077;%202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andreyevskaya\&#1052;&#1086;&#1080;%20&#1076;&#1086;&#1082;&#1091;&#1084;&#1077;&#1085;&#1090;&#1099;\OLGA\&#1056;&#1045;&#1040;&#1051;&#1048;&#1047;&#1040;&#1062;&#1048;&#1071;_2006\2006_REALIZ_&#1058;&#1045;(&#1090;&#1088;&#1072;&#1074;&#1077;&#1085;&#1100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bank.gov.ua/S_N_A/1July2001/GDP/realgdp/LENA/BGVN1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&#1052;&#1086;&#1080;%20&#1076;&#1086;&#1082;&#1091;&#1084;&#1077;&#1085;&#1090;&#1099;\Plan-2006_kons_rabota\Dept\FinPlan-Economy\Planning%20System%20Project\consolidation%20hq%20formatted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Chirich\LOCALS~1\Temp\Rar$DI00.938\Dept\Plan\Exchange\!_Plan-2006\&#1042;&#1040;&#1058;%20&#1048;&#1074;&#1072;&#1085;&#1086;%20&#1092;&#1088;&#1072;&#1085;&#1082;&#1080;&#1074;&#1089;&#1100;&#1082;&#1075;&#1072;&#1079;\Dodatok1%20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R:\DOCUME~1\SINKEV~1\LOCALS~1\Temp\Rar$DI00.781\Dept\FinPlan-Economy\Planning%20System%20Project\consolidation%20hq%20formatted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Nechiporenko\2007&#1053;&#1054;&#1042;\DOCUME~1\Chirich\LOCALS~1\Temp\DOCUME~1\VOYTOV~1\LOCALS~1\Temp\Rar$DI00.867\Planning%20System%20Project\consolidation%20hq%20formatted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S:\Dept\FinPlan-Economy\Planning%20System%20Project\consolidation%20hq%20formatted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Main\MAIN1\Dept\FinPlan-Economy\Planning%20System%20Project\consolidation%20hq%20formatted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72rc2j\vera\Documents%20and%20Settings\likhachov\Local%20Settings\Temporary%20Internet%20Files\Content.IE5\RY4RBH0P\2006_REALIZ_&#1058;&#1045;(&#1083;&#1102;&#1090;&#1080;&#1081;20%25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DP"/>
      <sheetName val="Real GDP &amp; Real IP (u)"/>
      <sheetName val="Real GDP &amp; Real IP (e)"/>
      <sheetName val="GDP_gr"/>
      <sheetName val="Светлые"/>
      <sheetName val="адмін (2)"/>
    </sheetNames>
    <sheetDataSet>
      <sheetData sheetId="0"/>
      <sheetData sheetId="1"/>
      <sheetData sheetId="2"/>
      <sheetData sheetId="3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1993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МТР Газ України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Лист2"/>
    </sheetNames>
    <sheetDataSet>
      <sheetData sheetId="0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  <cell r="G2">
            <v>0</v>
          </cell>
        </row>
        <row r="5">
          <cell r="E5" t="str">
            <v>01 января 2005 года</v>
          </cell>
        </row>
        <row r="6">
          <cell r="E6" t="str">
            <v>31 декабря 2005 года</v>
          </cell>
        </row>
        <row r="38">
          <cell r="E38" t="str">
            <v>тыс. грн.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Inform"/>
    </sheetNames>
    <sheetDataSet>
      <sheetData sheetId="0" refreshError="1"/>
      <sheetData sheetId="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ведена таб"/>
      <sheetName val="попер_роз"/>
      <sheetName val="попер_роз (4)"/>
      <sheetName val="звед_оптим (2)"/>
      <sheetName val="звед_баз(3)_СА"/>
      <sheetName val="звед_опт(3)_ca"/>
      <sheetName val="звед_баз(4)"/>
      <sheetName val="звед_опт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Ini"/>
      <sheetName val="Ëčńň1"/>
      <sheetName val="Sum_pok"/>
      <sheetName val="#REF!"/>
      <sheetName val="Sum_pok.xls"/>
      <sheetName val="січ-лют."/>
      <sheetName val="430 сыч-лютий"/>
      <sheetName val="бер"/>
      <sheetName val="430 бер"/>
      <sheetName val="січ-бер"/>
      <sheetName val="430 сыч-бер"/>
      <sheetName val="7  Інші витрати"/>
      <sheetName val="ОСВ МСФЗ"/>
    </sheetNames>
    <definedNames>
      <definedName name="ShowFil"/>
    </defined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Лист1"/>
      <sheetName val="МТР все 2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</sheetNames>
    <sheetDataSet>
      <sheetData sheetId="0" refreshError="1"/>
      <sheetData sheetId="1" refreshError="1"/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азом"/>
      <sheetName val="МТР Апарат"/>
      <sheetName val="МТР Газ України"/>
      <sheetName val="МТР Укртрансгаз"/>
      <sheetName val="МТР Укргазвидобування"/>
      <sheetName val="МТР Укрспецтрансгаз"/>
      <sheetName val="МТР Чорноморнафтогаз"/>
      <sheetName val="МТР Укртранснафта"/>
      <sheetName val="МТР Газ-тепло"/>
      <sheetName val="МТР_Апарат"/>
      <sheetName val="МТР_Газ_України"/>
      <sheetName val="МТР_Укртрансгаз"/>
      <sheetName val="МТР_Укргазвидобування"/>
      <sheetName val="МТР_Укрспецтрансгаз"/>
      <sheetName val="МТР_Чорноморнафтогаз"/>
      <sheetName val="МТР_Укртранснафта"/>
      <sheetName val="МТР_Газ-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</sheetNames>
    <sheetDataSet>
      <sheetData sheetId="0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tac"/>
      <sheetName val="DodDot"/>
      <sheetName val="Dod ARK"/>
      <sheetName val="Dod Clavutich"/>
      <sheetName val="Svod 3511060"/>
      <sheetName val="Viluch(1-12)"/>
      <sheetName val="Diti "/>
      <sheetName val="TvPalGaz"/>
      <sheetName val="Ener "/>
      <sheetName val="IncsiPilgi (2)"/>
      <sheetName val="GirZakon"/>
      <sheetName val="Govti Vodi"/>
      <sheetName val="Chor Flot"/>
      <sheetName val="Afganci"/>
      <sheetName val="Shidka Dop"/>
      <sheetName val="Likarna"/>
      <sheetName val="Zoiot Pidkova"/>
      <sheetName val="Granti"/>
      <sheetName val="Granti1"/>
      <sheetName val="Vibori"/>
      <sheetName val="Metro"/>
      <sheetName val="Oper Teatr"/>
      <sheetName val="Makeevka"/>
      <sheetName val="Ctix Lixo IvFrank"/>
      <sheetName val="Groshi xodat za dit"/>
      <sheetName val="Ctix Lixo Zakarp"/>
      <sheetName val="Coc GKG Inv"/>
      <sheetName val="Tuzla"/>
      <sheetName val="Zmiinii"/>
      <sheetName val="Ctandarti"/>
      <sheetName val="CocEkon"/>
      <sheetName val="Ictor Zabudova"/>
      <sheetName val="Ict Zab"/>
      <sheetName val="Ukr Kultura"/>
      <sheetName val="Minoboroni"/>
      <sheetName val="Mic Arcenal"/>
      <sheetName val="Inekcini"/>
      <sheetName val="In"/>
      <sheetName val="diti ciroti -2(minmolod)"/>
      <sheetName val="Korek ocvita"/>
      <sheetName val="Tex Dic Ocvita"/>
      <sheetName val="Troleib"/>
      <sheetName val="Utoc.Zaoshadg"/>
      <sheetName val="Metro Cpec Fond"/>
      <sheetName val="Svitov Bank"/>
      <sheetName val="Shidka Dop Cp Fond"/>
      <sheetName val="Gazoprovodi"/>
      <sheetName val="Troleib Cpec Fond"/>
      <sheetName val="Zaporiggya"/>
      <sheetName val="Kremenchuk"/>
      <sheetName val="Pereviz ditey"/>
      <sheetName val="Kom dorigu"/>
      <sheetName val="Chor Fiot Cpec Fond"/>
      <sheetName val="Zaosch"/>
      <sheetName val="kryvRig"/>
      <sheetName val="OSVITA"/>
      <sheetName val="Tar"/>
      <sheetName val="Nar.instr"/>
      <sheetName val="DDot"/>
      <sheetName val="Dsub"/>
      <sheetName val="Inform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 refreshError="1">
        <row r="2">
          <cell r="A2" t="str">
            <v>Обсяг помісячного надходження субвенції з державного бюджету до місцевих бюджетів на надання пільг  та житлових субсидій населенню на оплату електроенергії, природного газу, послуг тепло-, водопостачання і водовідведення, квартирної плати, вивезення побут</v>
          </cell>
        </row>
        <row r="5">
          <cell r="A5" t="str">
            <v>Код бюджету</v>
          </cell>
          <cell r="B5" t="str">
            <v>Назва адміністративно-територіальної одиниці</v>
          </cell>
          <cell r="C5" t="str">
            <v>січень</v>
          </cell>
          <cell r="D5" t="str">
            <v>лютий</v>
          </cell>
          <cell r="E5" t="str">
            <v>березень</v>
          </cell>
          <cell r="F5" t="str">
            <v>квітень</v>
          </cell>
          <cell r="G5" t="str">
            <v>травень</v>
          </cell>
        </row>
        <row r="6">
          <cell r="A6" t="str">
            <v>О1100000000</v>
          </cell>
          <cell r="B6" t="str">
            <v>бюджет Автономної Республіки Крим</v>
          </cell>
          <cell r="C6">
            <v>2463.5419999999999</v>
          </cell>
          <cell r="D6">
            <v>5004.6750000000002</v>
          </cell>
          <cell r="E6">
            <v>4874.01</v>
          </cell>
          <cell r="F6">
            <v>6713.2</v>
          </cell>
          <cell r="G6">
            <v>5483.6</v>
          </cell>
        </row>
        <row r="7">
          <cell r="A7" t="str">
            <v>О2100000000</v>
          </cell>
          <cell r="B7" t="str">
            <v>обласний бюджет Вiнницької області</v>
          </cell>
          <cell r="C7">
            <v>5585.9549999999999</v>
          </cell>
          <cell r="D7">
            <v>5130.4480000000003</v>
          </cell>
          <cell r="E7">
            <v>5614.5339999999997</v>
          </cell>
          <cell r="F7">
            <v>7821.4</v>
          </cell>
          <cell r="G7">
            <v>4676.6000000000004</v>
          </cell>
        </row>
        <row r="8">
          <cell r="A8" t="str">
            <v>О3100000000</v>
          </cell>
          <cell r="B8" t="str">
            <v>обласний бюджет Волинської області</v>
          </cell>
          <cell r="C8">
            <v>3419.413</v>
          </cell>
          <cell r="D8">
            <v>4547.1629999999996</v>
          </cell>
          <cell r="E8">
            <v>4267.8410000000003</v>
          </cell>
          <cell r="F8">
            <v>5180.2</v>
          </cell>
          <cell r="G8">
            <v>3258.4</v>
          </cell>
        </row>
        <row r="9">
          <cell r="A9" t="str">
            <v>О4100000000</v>
          </cell>
          <cell r="B9" t="str">
            <v>обласний бюджет Днiпропетровської області</v>
          </cell>
          <cell r="C9">
            <v>8288.7270000000008</v>
          </cell>
          <cell r="D9">
            <v>20991.351999999999</v>
          </cell>
          <cell r="E9">
            <v>16903.654999999999</v>
          </cell>
          <cell r="F9">
            <v>23535.787</v>
          </cell>
          <cell r="G9">
            <v>12935.2</v>
          </cell>
        </row>
        <row r="10">
          <cell r="A10" t="str">
            <v>О5100000000</v>
          </cell>
          <cell r="B10" t="str">
            <v>обласний бюджет Донецької області</v>
          </cell>
          <cell r="C10">
            <v>11729.522000000001</v>
          </cell>
          <cell r="D10">
            <v>19530.755000000001</v>
          </cell>
          <cell r="E10">
            <v>19355.436000000002</v>
          </cell>
          <cell r="F10">
            <v>26008.7</v>
          </cell>
          <cell r="G10">
            <v>15778.6</v>
          </cell>
        </row>
        <row r="11">
          <cell r="A11" t="str">
            <v>О6100000000</v>
          </cell>
          <cell r="B11" t="str">
            <v>обласний бюджет Житомирської області</v>
          </cell>
          <cell r="C11">
            <v>3202.2750000000001</v>
          </cell>
          <cell r="D11">
            <v>6561.0010000000002</v>
          </cell>
          <cell r="E11">
            <v>5316.2150000000001</v>
          </cell>
          <cell r="F11">
            <v>7407.8</v>
          </cell>
          <cell r="G11">
            <v>4605.7</v>
          </cell>
        </row>
        <row r="12">
          <cell r="A12" t="str">
            <v>О7100000000</v>
          </cell>
          <cell r="B12" t="str">
            <v>обласний бюджет Закарпатської області</v>
          </cell>
          <cell r="C12">
            <v>1513.9649999999999</v>
          </cell>
          <cell r="D12">
            <v>1806.577</v>
          </cell>
          <cell r="E12">
            <v>4712.2439999999997</v>
          </cell>
          <cell r="F12">
            <v>4277.8</v>
          </cell>
          <cell r="G12">
            <v>1586.9</v>
          </cell>
        </row>
        <row r="13">
          <cell r="A13" t="str">
            <v>О8100000000</v>
          </cell>
          <cell r="B13" t="str">
            <v>обласний бюджет Запорiзької області</v>
          </cell>
          <cell r="C13">
            <v>3867.2069999999999</v>
          </cell>
          <cell r="D13">
            <v>7903.7089999999998</v>
          </cell>
          <cell r="E13">
            <v>7399.4160000000002</v>
          </cell>
          <cell r="F13">
            <v>9874.5</v>
          </cell>
          <cell r="G13">
            <v>7155.4</v>
          </cell>
        </row>
        <row r="14">
          <cell r="A14" t="str">
            <v>О9100000000</v>
          </cell>
          <cell r="B14" t="str">
            <v>обласний бюджет Iвано-Франкiвської області</v>
          </cell>
          <cell r="C14">
            <v>3578.223</v>
          </cell>
          <cell r="D14">
            <v>5867.2309999999998</v>
          </cell>
          <cell r="E14">
            <v>6297.893</v>
          </cell>
          <cell r="F14">
            <v>9563.7000000000007</v>
          </cell>
          <cell r="G14">
            <v>3616.2</v>
          </cell>
        </row>
        <row r="15">
          <cell r="A15">
            <v>10100000000</v>
          </cell>
          <cell r="B15" t="str">
            <v>обласний бюджет Київської області</v>
          </cell>
          <cell r="C15">
            <v>10302.385</v>
          </cell>
          <cell r="D15">
            <v>16146.352999999999</v>
          </cell>
          <cell r="E15">
            <v>13833.255999999999</v>
          </cell>
          <cell r="F15">
            <v>18290.400000000001</v>
          </cell>
          <cell r="G15">
            <v>7404.9</v>
          </cell>
        </row>
        <row r="16">
          <cell r="A16">
            <v>11100000000</v>
          </cell>
          <cell r="B16" t="str">
            <v>обласний бюджет Кiровоградської області</v>
          </cell>
          <cell r="C16">
            <v>3580.96</v>
          </cell>
          <cell r="D16">
            <v>4993.7330000000002</v>
          </cell>
          <cell r="E16">
            <v>3976.05</v>
          </cell>
          <cell r="F16">
            <v>7419.8</v>
          </cell>
          <cell r="G16">
            <v>5284.3</v>
          </cell>
        </row>
        <row r="17">
          <cell r="A17">
            <v>12100000000</v>
          </cell>
          <cell r="B17" t="str">
            <v>обласний бюджет Луганської області</v>
          </cell>
          <cell r="C17">
            <v>2843.239</v>
          </cell>
          <cell r="D17">
            <v>8978.6</v>
          </cell>
          <cell r="E17">
            <v>6927.87</v>
          </cell>
          <cell r="F17">
            <v>9087.1</v>
          </cell>
          <cell r="G17">
            <v>6148.4</v>
          </cell>
        </row>
        <row r="18">
          <cell r="A18">
            <v>13100000000</v>
          </cell>
          <cell r="B18" t="str">
            <v>обласний бюджет Львiвської області</v>
          </cell>
          <cell r="C18">
            <v>13665.8</v>
          </cell>
          <cell r="D18">
            <v>12546.388000000001</v>
          </cell>
          <cell r="E18">
            <v>13924.588</v>
          </cell>
          <cell r="F18">
            <v>16320</v>
          </cell>
          <cell r="G18">
            <v>5542.7</v>
          </cell>
        </row>
        <row r="19">
          <cell r="A19">
            <v>14100000000</v>
          </cell>
          <cell r="B19" t="str">
            <v>обласний бюджет Миколаївської області</v>
          </cell>
          <cell r="C19">
            <v>1582.5519999999999</v>
          </cell>
          <cell r="D19">
            <v>4228.6229999999996</v>
          </cell>
          <cell r="E19">
            <v>4112.8190000000004</v>
          </cell>
          <cell r="F19">
            <v>5079.6000000000004</v>
          </cell>
          <cell r="G19">
            <v>4261.3</v>
          </cell>
        </row>
        <row r="20">
          <cell r="A20">
            <v>15100000000</v>
          </cell>
          <cell r="B20" t="str">
            <v>обласний бюджет Одеської області</v>
          </cell>
          <cell r="C20">
            <v>3570.1010000000001</v>
          </cell>
          <cell r="D20">
            <v>8569.5969999999998</v>
          </cell>
          <cell r="E20">
            <v>7127.8249999999998</v>
          </cell>
          <cell r="F20">
            <v>11636.5</v>
          </cell>
          <cell r="G20">
            <v>10163.4</v>
          </cell>
        </row>
        <row r="21">
          <cell r="A21">
            <v>16100000000</v>
          </cell>
          <cell r="B21" t="str">
            <v>обласний бюджет Полтавської області</v>
          </cell>
          <cell r="C21">
            <v>5666.1139999999996</v>
          </cell>
          <cell r="D21">
            <v>6422.4319999999998</v>
          </cell>
          <cell r="E21">
            <v>7489.7539999999999</v>
          </cell>
          <cell r="F21">
            <v>15258.1</v>
          </cell>
          <cell r="G21">
            <v>5827</v>
          </cell>
        </row>
        <row r="22">
          <cell r="A22">
            <v>17100000000</v>
          </cell>
          <cell r="B22" t="str">
            <v>обласний бюджет Рiвненської області</v>
          </cell>
          <cell r="C22">
            <v>1969.902</v>
          </cell>
          <cell r="D22">
            <v>3336.444</v>
          </cell>
          <cell r="E22">
            <v>5380.4470000000001</v>
          </cell>
          <cell r="F22">
            <v>5543.9</v>
          </cell>
          <cell r="G22">
            <v>2982.7</v>
          </cell>
        </row>
        <row r="23">
          <cell r="A23">
            <v>18100000000</v>
          </cell>
          <cell r="B23" t="str">
            <v>обласний бюджет Сумської області</v>
          </cell>
          <cell r="C23">
            <v>4169.5280000000002</v>
          </cell>
          <cell r="D23">
            <v>3622.9929999999999</v>
          </cell>
          <cell r="E23">
            <v>7895.424</v>
          </cell>
          <cell r="F23">
            <v>8377.1</v>
          </cell>
          <cell r="G23">
            <v>4032.7</v>
          </cell>
        </row>
        <row r="24">
          <cell r="A24">
            <v>19100000000</v>
          </cell>
          <cell r="B24" t="str">
            <v>обласний бюджет Тернопiльської області</v>
          </cell>
          <cell r="C24">
            <v>3701.9160000000002</v>
          </cell>
          <cell r="D24">
            <v>4896.8559999999998</v>
          </cell>
          <cell r="E24">
            <v>5147.2650000000003</v>
          </cell>
          <cell r="F24">
            <v>6839.9</v>
          </cell>
          <cell r="G24">
            <v>1830.2</v>
          </cell>
        </row>
        <row r="25">
          <cell r="A25">
            <v>20100000000</v>
          </cell>
          <cell r="B25" t="str">
            <v>обласний бюджет Харкiвської області</v>
          </cell>
          <cell r="C25">
            <v>8386.9330000000009</v>
          </cell>
          <cell r="D25">
            <v>11698.075000000001</v>
          </cell>
          <cell r="E25">
            <v>14592.047</v>
          </cell>
          <cell r="F25">
            <v>27208.2</v>
          </cell>
          <cell r="G25">
            <v>13691.3</v>
          </cell>
        </row>
        <row r="26">
          <cell r="A26">
            <v>21100000000</v>
          </cell>
          <cell r="B26" t="str">
            <v>обласний бюджет Херсонської області</v>
          </cell>
          <cell r="C26">
            <v>2200.9679999999998</v>
          </cell>
          <cell r="D26">
            <v>3252.5390000000002</v>
          </cell>
          <cell r="E26">
            <v>3255.58</v>
          </cell>
          <cell r="F26">
            <v>5299.7</v>
          </cell>
          <cell r="G26">
            <v>3272.2</v>
          </cell>
        </row>
        <row r="27">
          <cell r="A27">
            <v>22100000000</v>
          </cell>
          <cell r="B27" t="str">
            <v>обласний бюджет Хмельницької області</v>
          </cell>
          <cell r="C27">
            <v>4049.5320000000002</v>
          </cell>
          <cell r="D27">
            <v>6627.4</v>
          </cell>
          <cell r="E27">
            <v>4533.01</v>
          </cell>
          <cell r="F27">
            <v>8290.9</v>
          </cell>
          <cell r="G27">
            <v>5960.3</v>
          </cell>
        </row>
        <row r="28">
          <cell r="A28">
            <v>23100000000</v>
          </cell>
          <cell r="B28" t="str">
            <v>обласний бюджет Черкаської області</v>
          </cell>
          <cell r="C28">
            <v>5316.2910000000002</v>
          </cell>
          <cell r="D28">
            <v>6217.3370000000004</v>
          </cell>
          <cell r="E28">
            <v>6195.89</v>
          </cell>
          <cell r="F28">
            <v>10165</v>
          </cell>
          <cell r="G28">
            <v>4770.5</v>
          </cell>
        </row>
        <row r="29">
          <cell r="A29">
            <v>24100000000</v>
          </cell>
          <cell r="B29" t="str">
            <v>обласний бюджет Чернiвецької області</v>
          </cell>
          <cell r="C29">
            <v>1761.75</v>
          </cell>
          <cell r="D29">
            <v>2010.7829999999999</v>
          </cell>
          <cell r="E29">
            <v>1999.8030000000001</v>
          </cell>
          <cell r="F29">
            <v>3410.4</v>
          </cell>
          <cell r="G29">
            <v>2092.5</v>
          </cell>
        </row>
        <row r="30">
          <cell r="A30">
            <v>25100000000</v>
          </cell>
          <cell r="B30" t="str">
            <v>обласний бюджет Чернiгiвецької області</v>
          </cell>
          <cell r="C30">
            <v>4501.0339999999997</v>
          </cell>
          <cell r="D30">
            <v>5828.5460000000003</v>
          </cell>
          <cell r="E30">
            <v>5312.768</v>
          </cell>
          <cell r="F30">
            <v>8541</v>
          </cell>
          <cell r="G30">
            <v>4831.6000000000004</v>
          </cell>
        </row>
        <row r="31">
          <cell r="A31">
            <v>26000000000</v>
          </cell>
          <cell r="B31" t="str">
            <v>м.Київ</v>
          </cell>
          <cell r="C31">
            <v>4478.4290000000001</v>
          </cell>
          <cell r="D31">
            <v>7686.2479999999996</v>
          </cell>
          <cell r="E31">
            <v>8581.6080000000002</v>
          </cell>
          <cell r="F31">
            <v>12592.5</v>
          </cell>
          <cell r="G31">
            <v>10211.1</v>
          </cell>
        </row>
        <row r="32">
          <cell r="A32">
            <v>27000000000</v>
          </cell>
          <cell r="B32" t="str">
            <v>м.Севастополь</v>
          </cell>
          <cell r="C32">
            <v>656.43700000000001</v>
          </cell>
          <cell r="D32">
            <v>1870.8869999999999</v>
          </cell>
          <cell r="E32">
            <v>1073.652</v>
          </cell>
          <cell r="F32">
            <v>1527.6130000000001</v>
          </cell>
          <cell r="G32">
            <v>1254.8</v>
          </cell>
        </row>
        <row r="33">
          <cell r="B33" t="str">
            <v xml:space="preserve">Всього </v>
          </cell>
          <cell r="C33">
            <v>126052.70000000001</v>
          </cell>
          <cell r="D33">
            <v>196276.74499999997</v>
          </cell>
          <cell r="E33">
            <v>196100.90000000005</v>
          </cell>
          <cell r="F33">
            <v>281270.80000000005</v>
          </cell>
          <cell r="G33">
            <v>158658.49999999997</v>
          </cell>
        </row>
        <row r="38">
          <cell r="C38">
            <v>126052.7</v>
          </cell>
          <cell r="D38">
            <v>196276.74499999997</v>
          </cell>
          <cell r="E38">
            <v>196100.9</v>
          </cell>
          <cell r="F38">
            <v>281270.8</v>
          </cell>
          <cell r="G38">
            <v>158658.5</v>
          </cell>
        </row>
        <row r="41">
          <cell r="C41">
            <v>0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ТР Газ України"/>
      <sheetName val="Ener "/>
    </sheetNames>
    <sheetDataSet>
      <sheetData sheetId="0" refreshError="1"/>
      <sheetData sheetId="1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383,40ч"/>
      <sheetName val="383,40т"/>
      <sheetName val="686,00"/>
      <sheetName val="област"/>
      <sheetName val="Сторно"/>
      <sheetName val="Пряма_труба"/>
      <sheetName val="БАЗА   (2)"/>
      <sheetName val="БАЗА   (3)"/>
      <sheetName val="БАЗА   (5)"/>
      <sheetName val="БАЗА   (4)"/>
      <sheetName val="МТР Газ Україн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3"/>
      <sheetName val="БАЗА  "/>
      <sheetName val="Inform"/>
    </sheetNames>
    <sheetDataSet>
      <sheetData sheetId="0" refreshError="1">
        <row r="1">
          <cell r="D1" t="str">
            <v>Баланс грошових доходiв i витрат населення Украјни у</v>
          </cell>
          <cell r="K1" t="str">
            <v>GOD</v>
          </cell>
        </row>
        <row r="2">
          <cell r="K2">
            <v>1993</v>
          </cell>
          <cell r="L2" t="str">
            <v>роцi</v>
          </cell>
        </row>
        <row r="3">
          <cell r="N3" t="str">
            <v>(млрд.крб)</v>
          </cell>
        </row>
        <row r="5">
          <cell r="A5" t="str">
            <v>А. ГРОШОВI ДОХОДИ</v>
          </cell>
        </row>
        <row r="6">
          <cell r="A6" t="str">
            <v>1.Заробiтна плата</v>
          </cell>
        </row>
        <row r="7">
          <cell r="A7" t="str">
            <v>2.Оплата працi робiтникiв</v>
          </cell>
        </row>
        <row r="8">
          <cell r="A8" t="str">
            <v xml:space="preserve">  кооперативiв</v>
          </cell>
        </row>
        <row r="9">
          <cell r="A9" t="str">
            <v>3.Доходи робiтникiв та служ-</v>
          </cell>
        </row>
        <row r="10">
          <cell r="A10" t="str">
            <v xml:space="preserve">  бовцiв вiд пiдприїмств та</v>
          </cell>
        </row>
        <row r="11">
          <cell r="A11" t="str">
            <v xml:space="preserve">  органiзацiй крiм зар.плати</v>
          </cell>
        </row>
        <row r="12">
          <cell r="A12" t="str">
            <v xml:space="preserve">4.Грошовi доходи вiд   </v>
          </cell>
        </row>
        <row r="13">
          <cell r="A13" t="str">
            <v xml:space="preserve">  колгоспiв            </v>
          </cell>
        </row>
        <row r="14">
          <cell r="A14" t="str">
            <v>5.Надходження вiд продажу</v>
          </cell>
        </row>
        <row r="15">
          <cell r="A15" t="str">
            <v xml:space="preserve">  продуктiв сiльсьгого госп.</v>
          </cell>
        </row>
        <row r="16">
          <cell r="A16" t="str">
            <v>Всього трудових доходiв</v>
          </cell>
        </row>
        <row r="17">
          <cell r="A17" t="str">
            <v>(рядки 1+2+3+4+5)</v>
          </cell>
        </row>
        <row r="18">
          <cell r="A18" t="str">
            <v>6.Пенсiј, допомоги,стипендiј</v>
          </cell>
        </row>
        <row r="19">
          <cell r="A19" t="str">
            <v xml:space="preserve">  та iншi надходження</v>
          </cell>
        </row>
        <row r="20">
          <cell r="A20" t="str">
            <v xml:space="preserve">     в тому числi:</v>
          </cell>
        </row>
        <row r="21">
          <cell r="A21" t="str">
            <v xml:space="preserve"> пенсiј, допомоги, стипендiј</v>
          </cell>
        </row>
        <row r="22">
          <cell r="A22" t="str">
            <v>Баланс</v>
          </cell>
        </row>
        <row r="23">
          <cell r="A23" t="str">
            <v>Б.ВИТРАТИ ТА ЗАОЩАДЖЕННЯ</v>
          </cell>
        </row>
        <row r="24">
          <cell r="A24" t="str">
            <v>1.Покупка товарiв та оплата</v>
          </cell>
        </row>
        <row r="25">
          <cell r="A25" t="str">
            <v xml:space="preserve">  послуг</v>
          </cell>
        </row>
        <row r="26">
          <cell r="A26" t="str">
            <v xml:space="preserve">    в тому числi:</v>
          </cell>
        </row>
        <row r="27">
          <cell r="A27" t="str">
            <v xml:space="preserve"> покупка товарiв       </v>
          </cell>
        </row>
        <row r="28">
          <cell r="A28" t="str">
            <v xml:space="preserve"> оплата послуг         </v>
          </cell>
        </row>
        <row r="29">
          <cell r="A29" t="str">
            <v>2.Обов'язковi платежi та</v>
          </cell>
        </row>
        <row r="30">
          <cell r="A30" t="str">
            <v xml:space="preserve">  добровiльнi внески</v>
          </cell>
        </row>
        <row r="31">
          <cell r="A31" t="str">
            <v xml:space="preserve">       iз них:</v>
          </cell>
        </row>
        <row r="32">
          <cell r="A32" t="str">
            <v xml:space="preserve"> прибутковий податок з </v>
          </cell>
        </row>
        <row r="33">
          <cell r="A33" t="str">
            <v xml:space="preserve"> населення             </v>
          </cell>
        </row>
        <row r="34">
          <cell r="A34" t="str">
            <v>3.Прирiст вкладiв,придбання</v>
          </cell>
        </row>
        <row r="35">
          <cell r="A35" t="str">
            <v xml:space="preserve">  облiгацiй Державној внутр.</v>
          </cell>
        </row>
        <row r="36">
          <cell r="A36" t="str">
            <v xml:space="preserve">  позики,iнш.цiнних паперiв  </v>
          </cell>
        </row>
        <row r="37">
          <cell r="A37" t="str">
            <v>Всього</v>
          </cell>
        </row>
        <row r="38">
          <cell r="A38" t="str">
            <v xml:space="preserve">В. Перевищення доходiв над </v>
          </cell>
        </row>
        <row r="39">
          <cell r="A39" t="str">
            <v xml:space="preserve">   витратами</v>
          </cell>
        </row>
        <row r="40">
          <cell r="A40" t="str">
            <v>Баланс</v>
          </cell>
        </row>
        <row r="41">
          <cell r="A41" t="str">
            <v>_x000C_</v>
          </cell>
        </row>
        <row r="46">
          <cell r="A46" t="str">
            <v>А. ГРОШОВI ДОХОДИ</v>
          </cell>
        </row>
        <row r="47">
          <cell r="A47" t="str">
            <v>1.Заробiтна плата</v>
          </cell>
        </row>
        <row r="48">
          <cell r="A48" t="str">
            <v>2.Оплата працi робiтникiв</v>
          </cell>
        </row>
        <row r="49">
          <cell r="A49" t="str">
            <v xml:space="preserve">  кооперативiв</v>
          </cell>
        </row>
        <row r="50">
          <cell r="A50" t="str">
            <v>3.Доходи робiтникiв та служ-</v>
          </cell>
        </row>
        <row r="51">
          <cell r="A51" t="str">
            <v xml:space="preserve">  бовцiв вiд пiдприїмств та</v>
          </cell>
        </row>
        <row r="52">
          <cell r="A52" t="str">
            <v xml:space="preserve">  органiзацiй крiм зар.плати</v>
          </cell>
        </row>
        <row r="53">
          <cell r="A53" t="str">
            <v xml:space="preserve">4.Грошовi доходи вiд   </v>
          </cell>
        </row>
        <row r="54">
          <cell r="A54" t="str">
            <v xml:space="preserve">  колгоспiв            </v>
          </cell>
        </row>
        <row r="55">
          <cell r="A55" t="str">
            <v>5.Надходження вiд продажу</v>
          </cell>
        </row>
        <row r="56">
          <cell r="A56" t="str">
            <v xml:space="preserve">  продуктiв сiльсьгого госп.</v>
          </cell>
        </row>
        <row r="57">
          <cell r="A57" t="str">
            <v>Всього трудових доходiв</v>
          </cell>
        </row>
        <row r="58">
          <cell r="A58" t="str">
            <v>(рядки 1+2+3+4+5)</v>
          </cell>
        </row>
        <row r="59">
          <cell r="A59" t="str">
            <v>6.Пенсiј, допомоги,стипендiј</v>
          </cell>
        </row>
        <row r="60">
          <cell r="A60" t="str">
            <v xml:space="preserve">  та iншi надходження</v>
          </cell>
        </row>
        <row r="61">
          <cell r="A61" t="str">
            <v xml:space="preserve">     в тому числi:</v>
          </cell>
        </row>
        <row r="62">
          <cell r="A62" t="str">
            <v xml:space="preserve"> пенсiј, допомоги, стипендiј</v>
          </cell>
        </row>
        <row r="63">
          <cell r="A63" t="str">
            <v>Баланс</v>
          </cell>
        </row>
        <row r="64">
          <cell r="A64" t="str">
            <v>Б.ВИТРАТИ ТА ЗАОЩАДЖЕННЯ</v>
          </cell>
        </row>
        <row r="65">
          <cell r="A65" t="str">
            <v>1.Покупка товарiв та оплата</v>
          </cell>
        </row>
        <row r="66">
          <cell r="A66" t="str">
            <v xml:space="preserve">  послуг</v>
          </cell>
        </row>
        <row r="67">
          <cell r="A67" t="str">
            <v xml:space="preserve">    в тому числi:</v>
          </cell>
        </row>
        <row r="68">
          <cell r="A68" t="str">
            <v xml:space="preserve"> покупка товарiв       </v>
          </cell>
        </row>
        <row r="69">
          <cell r="A69" t="str">
            <v xml:space="preserve"> оплата послуг         </v>
          </cell>
        </row>
        <row r="70">
          <cell r="A70" t="str">
            <v>2.Обов'язковi платежi та</v>
          </cell>
        </row>
        <row r="71">
          <cell r="A71" t="str">
            <v xml:space="preserve">  добровiльнi внески</v>
          </cell>
        </row>
        <row r="72">
          <cell r="A72" t="str">
            <v xml:space="preserve">       iз них:</v>
          </cell>
        </row>
        <row r="73">
          <cell r="A73" t="str">
            <v xml:space="preserve"> прибутковий податок з </v>
          </cell>
        </row>
        <row r="74">
          <cell r="A74" t="str">
            <v xml:space="preserve"> населення             </v>
          </cell>
        </row>
        <row r="75">
          <cell r="A75" t="str">
            <v>3.Прирiст вкладiв,придбання</v>
          </cell>
        </row>
        <row r="76">
          <cell r="A76" t="str">
            <v xml:space="preserve">  облiгацiй Державној внутр.</v>
          </cell>
        </row>
        <row r="77">
          <cell r="A77" t="str">
            <v xml:space="preserve">  позики,iнш.цiнних паперiв  </v>
          </cell>
        </row>
        <row r="78">
          <cell r="A78" t="str">
            <v>Всього</v>
          </cell>
        </row>
        <row r="79">
          <cell r="A79" t="str">
            <v xml:space="preserve">В. Перевищення доходiв над </v>
          </cell>
        </row>
        <row r="80">
          <cell r="A80" t="str">
            <v xml:space="preserve">   витратами</v>
          </cell>
        </row>
        <row r="81">
          <cell r="A81" t="str">
            <v>Баланс</v>
          </cell>
        </row>
        <row r="82">
          <cell r="A82" t="str">
            <v xml:space="preserve">        Довiдково: чисельнiсть населення в</v>
          </cell>
        </row>
        <row r="83">
          <cell r="A83" t="str">
            <v>_x000C_</v>
          </cell>
        </row>
        <row r="88">
          <cell r="A88" t="str">
            <v>А. ГРОШОВI ДОХОДИ</v>
          </cell>
        </row>
        <row r="89">
          <cell r="A89" t="str">
            <v>1.Заробiтна плата</v>
          </cell>
        </row>
        <row r="90">
          <cell r="A90" t="str">
            <v>2.Оплата працi робiтникiв</v>
          </cell>
        </row>
        <row r="91">
          <cell r="A91" t="str">
            <v xml:space="preserve">  кооперативiв</v>
          </cell>
        </row>
        <row r="92">
          <cell r="A92" t="str">
            <v>3.Доходи робiтникiв та служ-</v>
          </cell>
        </row>
        <row r="93">
          <cell r="A93" t="str">
            <v xml:space="preserve">  бовцiв вiд пiдприїмств та</v>
          </cell>
        </row>
        <row r="94">
          <cell r="A94" t="str">
            <v xml:space="preserve">  органiзацiй крiм зар.плати</v>
          </cell>
        </row>
        <row r="95">
          <cell r="A95" t="str">
            <v xml:space="preserve">4.Грошовi доходи вiд   </v>
          </cell>
        </row>
        <row r="96">
          <cell r="A96" t="str">
            <v xml:space="preserve">  колгоспiв            </v>
          </cell>
        </row>
        <row r="97">
          <cell r="A97" t="str">
            <v>5.Надходження вiд продажу</v>
          </cell>
        </row>
        <row r="98">
          <cell r="A98" t="str">
            <v xml:space="preserve">  продуктiв сiльсьгого госп.</v>
          </cell>
        </row>
        <row r="99">
          <cell r="A99" t="str">
            <v>Всього трудових доходiв</v>
          </cell>
        </row>
        <row r="100">
          <cell r="A100" t="str">
            <v>(рядки 1+2+3+4+5)</v>
          </cell>
        </row>
        <row r="101">
          <cell r="A101" t="str">
            <v>6.Пенсiј, допомоги,стипендiј</v>
          </cell>
        </row>
        <row r="102">
          <cell r="A102" t="str">
            <v xml:space="preserve">  та iншi надходження</v>
          </cell>
        </row>
        <row r="103">
          <cell r="A103" t="str">
            <v xml:space="preserve">     в тому числi:</v>
          </cell>
        </row>
        <row r="104">
          <cell r="A104" t="str">
            <v xml:space="preserve"> пенсiј, допомоги, стипендiј</v>
          </cell>
        </row>
        <row r="105">
          <cell r="A105" t="str">
            <v>Баланс</v>
          </cell>
        </row>
        <row r="106">
          <cell r="A106" t="str">
            <v>Б.ВИТРАТИ ТА ЗАОЩАДЖЕННЯ</v>
          </cell>
        </row>
        <row r="107">
          <cell r="A107" t="str">
            <v>1.Покупка товарiв та оплата</v>
          </cell>
        </row>
        <row r="108">
          <cell r="A108" t="str">
            <v xml:space="preserve">  послуг</v>
          </cell>
        </row>
        <row r="109">
          <cell r="A109" t="str">
            <v xml:space="preserve">    в тому числi:</v>
          </cell>
        </row>
        <row r="110">
          <cell r="A110" t="str">
            <v xml:space="preserve"> покупка товарiв       </v>
          </cell>
        </row>
        <row r="111">
          <cell r="A111" t="str">
            <v xml:space="preserve"> оплата послуг         </v>
          </cell>
        </row>
        <row r="112">
          <cell r="A112" t="str">
            <v>2.Обов'язковi платежi та</v>
          </cell>
        </row>
        <row r="113">
          <cell r="A113" t="str">
            <v xml:space="preserve">  добровiльнi внески</v>
          </cell>
        </row>
        <row r="114">
          <cell r="A114" t="str">
            <v xml:space="preserve">       iз них:</v>
          </cell>
        </row>
        <row r="115">
          <cell r="A115" t="str">
            <v xml:space="preserve"> прибутковий податок з </v>
          </cell>
        </row>
        <row r="116">
          <cell r="A116" t="str">
            <v xml:space="preserve"> населення             </v>
          </cell>
        </row>
        <row r="117">
          <cell r="A117" t="str">
            <v>3.Прирiст вкладiв,придбання</v>
          </cell>
        </row>
        <row r="118">
          <cell r="A118" t="str">
            <v xml:space="preserve">  облiгацiй Державној внутр.</v>
          </cell>
        </row>
        <row r="119">
          <cell r="A119" t="str">
            <v xml:space="preserve">  позики,iнш.цiнних паперiв  </v>
          </cell>
        </row>
        <row r="120">
          <cell r="A120" t="str">
            <v>Всього</v>
          </cell>
        </row>
        <row r="121">
          <cell r="A121" t="str">
            <v xml:space="preserve">В. Перевищення доходiв над </v>
          </cell>
        </row>
        <row r="122">
          <cell r="A122" t="str">
            <v xml:space="preserve">   витратами</v>
          </cell>
        </row>
        <row r="123">
          <cell r="A123" t="str">
            <v>Баланс</v>
          </cell>
        </row>
        <row r="124">
          <cell r="A124" t="str">
            <v>_x000C_</v>
          </cell>
        </row>
        <row r="130">
          <cell r="A130" t="str">
            <v>А. ГРОШОВI ДОХОДИ</v>
          </cell>
        </row>
        <row r="131">
          <cell r="A131" t="str">
            <v>1.Заробiтна плата</v>
          </cell>
        </row>
        <row r="132">
          <cell r="A132" t="str">
            <v>2.Оплата працi робiтникiв</v>
          </cell>
        </row>
        <row r="133">
          <cell r="A133" t="str">
            <v xml:space="preserve">  кооперативiв</v>
          </cell>
        </row>
        <row r="134">
          <cell r="A134" t="str">
            <v>3.Доходи робiтникiв та служ-</v>
          </cell>
        </row>
        <row r="135">
          <cell r="A135" t="str">
            <v xml:space="preserve">  бовцiв вiд пiдприїмств та</v>
          </cell>
        </row>
        <row r="136">
          <cell r="A136" t="str">
            <v xml:space="preserve">  органiзацiй крiм зар.плати</v>
          </cell>
        </row>
        <row r="137">
          <cell r="A137" t="str">
            <v xml:space="preserve">4.Грошовi доходи вiд   </v>
          </cell>
        </row>
        <row r="138">
          <cell r="A138" t="str">
            <v xml:space="preserve">  колгоспiв            </v>
          </cell>
        </row>
        <row r="139">
          <cell r="A139" t="str">
            <v>5.Надходження вiд продажу</v>
          </cell>
        </row>
        <row r="140">
          <cell r="A140" t="str">
            <v xml:space="preserve">  продуктiв сiльсьгого госп.</v>
          </cell>
        </row>
        <row r="141">
          <cell r="A141" t="str">
            <v>Всього трудових доходiв</v>
          </cell>
        </row>
        <row r="142">
          <cell r="A142" t="str">
            <v>(рядки 1+2+3+4+5)</v>
          </cell>
        </row>
        <row r="143">
          <cell r="A143" t="str">
            <v>6.Пенсiј, допомоги,стипендiј</v>
          </cell>
        </row>
        <row r="144">
          <cell r="A144" t="str">
            <v xml:space="preserve">  та iншi надходження</v>
          </cell>
        </row>
        <row r="145">
          <cell r="A145" t="str">
            <v xml:space="preserve">     в тому числi:</v>
          </cell>
        </row>
        <row r="146">
          <cell r="A146" t="str">
            <v xml:space="preserve"> пенсiј, допомоги, стипендiј</v>
          </cell>
        </row>
        <row r="147">
          <cell r="A147" t="str">
            <v>Баланс</v>
          </cell>
        </row>
        <row r="148">
          <cell r="A148" t="str">
            <v>Б.ВИТРАТИ ТА ЗАОЩАДЖЕННЯ</v>
          </cell>
        </row>
        <row r="149">
          <cell r="A149" t="str">
            <v>1.Покупка товарiв та оплата</v>
          </cell>
        </row>
        <row r="150">
          <cell r="A150" t="str">
            <v xml:space="preserve">  послуг</v>
          </cell>
        </row>
        <row r="151">
          <cell r="A151" t="str">
            <v xml:space="preserve">    в тому числi:</v>
          </cell>
        </row>
        <row r="152">
          <cell r="A152" t="str">
            <v xml:space="preserve"> покупка товарiв       </v>
          </cell>
        </row>
        <row r="153">
          <cell r="A153" t="str">
            <v xml:space="preserve"> оплата послуг         </v>
          </cell>
        </row>
        <row r="154">
          <cell r="A154" t="str">
            <v>2.Обов'язковi платежi та</v>
          </cell>
        </row>
        <row r="155">
          <cell r="A155" t="str">
            <v xml:space="preserve">  добровiльнi внески</v>
          </cell>
        </row>
        <row r="156">
          <cell r="A156" t="str">
            <v xml:space="preserve">       iз них:</v>
          </cell>
        </row>
        <row r="157">
          <cell r="A157" t="str">
            <v xml:space="preserve"> прибутковий податок з </v>
          </cell>
        </row>
        <row r="158">
          <cell r="A158" t="str">
            <v xml:space="preserve"> населення             </v>
          </cell>
        </row>
        <row r="159">
          <cell r="A159" t="str">
            <v>3.Прирiст вкладiв,придбання</v>
          </cell>
        </row>
        <row r="160">
          <cell r="A160" t="str">
            <v xml:space="preserve">  облiгацiй Державној внутр.</v>
          </cell>
        </row>
        <row r="161">
          <cell r="A161" t="str">
            <v xml:space="preserve">  позики,iнш.цiнних паперiв  </v>
          </cell>
        </row>
        <row r="162">
          <cell r="A162" t="str">
            <v>Всього</v>
          </cell>
        </row>
        <row r="163">
          <cell r="A163" t="str">
            <v xml:space="preserve">В. Перевищення доходiв над </v>
          </cell>
        </row>
        <row r="164">
          <cell r="A164" t="str">
            <v xml:space="preserve">   витратами</v>
          </cell>
        </row>
        <row r="165">
          <cell r="A165" t="str">
            <v>Баланс</v>
          </cell>
        </row>
        <row r="166">
          <cell r="A166" t="str">
            <v>_x000C_</v>
          </cell>
        </row>
      </sheetData>
      <sheetData sheetId="1" refreshError="1"/>
      <sheetData sheetId="2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2">
          <cell r="F2" t="str">
            <v>Компания "Мама"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лан"/>
      <sheetName val="1  поясн"/>
      <sheetName val="Вир_пок (2)"/>
      <sheetName val="Вир_пок"/>
      <sheetName val="3  Ф2"/>
      <sheetName val="4  04_05"/>
      <sheetName val="4а доходи"/>
      <sheetName val="4б Собівартість (транспортув)"/>
      <sheetName val="4б Собівартість (постач)"/>
      <sheetName val="4б Собівартість (скрапл. газ)"/>
      <sheetName val="5  Сб_Адм_Зб"/>
      <sheetName val="6  Інші доходи"/>
      <sheetName val="7  Інші витрати"/>
      <sheetName val="8  Кошт_вд_04"/>
      <sheetName val="9  Кошт_вд_05"/>
      <sheetName val="10  Кошт_вд_06"/>
      <sheetName val="10  Кошт_вд_06 _1_"/>
      <sheetName val="10  Кошт_вд_06 _2_"/>
      <sheetName val="10  Кошт_вд_06 _3_"/>
      <sheetName val="10  Кошт_вд_06 _4_"/>
      <sheetName val="11  Ф1"/>
      <sheetName val="12_Рух_кошт_непр"/>
      <sheetName val="13  95 р"/>
      <sheetName val="14 Коефіцієнтний аналіз"/>
      <sheetName val="15 Рух коштів"/>
      <sheetName val="16 Кап_вкл"/>
      <sheetName val="17 Фін_інв"/>
      <sheetName val="18 Подат"/>
      <sheetName val="19 МТР"/>
      <sheetName val="20 Внутр оборот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</sheetNames>
    <sheetDataSet>
      <sheetData sheetId="0" refreshError="1"/>
      <sheetData sheetId="1" refreshError="1">
        <row r="6">
          <cell r="E6" t="str">
            <v>31 декабря 2005 года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"/>
    </sheetNames>
    <sheetDataSet>
      <sheetData sheetId="0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11)423+424"/>
      <sheetName val="Chart_of_accs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B"/>
      <sheetName val="Inform"/>
      <sheetName val="Control"/>
      <sheetName val="A1"/>
      <sheetName val="A2"/>
      <sheetName val="A3"/>
      <sheetName val="A4"/>
      <sheetName val="A5"/>
      <sheetName val="O1"/>
      <sheetName val="O2"/>
      <sheetName val="O3"/>
      <sheetName val="O4"/>
      <sheetName val="K1"/>
      <sheetName val="K2"/>
      <sheetName val="P1"/>
      <sheetName val="P2"/>
      <sheetName val="P3"/>
      <sheetName val="C1"/>
      <sheetName val="C2"/>
      <sheetName val="C3"/>
      <sheetName val="C4"/>
      <sheetName val="C5"/>
      <sheetName val="C6"/>
      <sheetName val="C7"/>
      <sheetName val="Акт"/>
      <sheetName val="Companies"/>
      <sheetName val="реестр заявок"/>
      <sheetName val="ЗКЛ"/>
      <sheetName val="реестр_заявок"/>
      <sheetName val="Рабоч"/>
      <sheetName val="11)423+424"/>
      <sheetName val="Chart_of_accs"/>
      <sheetName val="Лист1"/>
    </sheetNames>
    <sheetDataSet>
      <sheetData sheetId="0" refreshError="1"/>
      <sheetData sheetId="1" refreshError="1">
        <row r="2">
          <cell r="G2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АЗА  "/>
      <sheetName val="ВАТ"/>
      <sheetName val="ВАТ_фил"/>
      <sheetName val="210"/>
      <sheetName val="241,5"/>
      <sheetName val="област"/>
      <sheetName val="Сторно"/>
      <sheetName val="Пряма_труба"/>
      <sheetName val="БАЗА   (2)"/>
      <sheetName val="БАЗА   (3)"/>
      <sheetName val="БАЗА   (4)"/>
      <sheetName val="БАЗА   (5)"/>
      <sheetName val="БАЗА   (6)"/>
      <sheetName val="БАЗА   (7)"/>
      <sheetName val="БАЗА   (8)"/>
      <sheetName val="БАЗА   (9)"/>
      <sheetName val="БАЗА   (10)"/>
      <sheetName val="БАЗА   (12)"/>
      <sheetName val="БАЗА   (11)"/>
      <sheetName val="БАЗА   (13)"/>
      <sheetName val="БАЗА   (14)"/>
      <sheetName val="Inform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C00000"/>
  </sheetPr>
  <dimension ref="A1:L301"/>
  <sheetViews>
    <sheetView tabSelected="1" view="pageBreakPreview" zoomScale="75" zoomScaleNormal="75" zoomScaleSheetLayoutView="75" workbookViewId="0">
      <selection activeCell="A75" sqref="A75"/>
    </sheetView>
  </sheetViews>
  <sheetFormatPr defaultColWidth="93.140625" defaultRowHeight="18.75" x14ac:dyDescent="0.25"/>
  <cols>
    <col min="1" max="1" width="93.140625" style="3" customWidth="1"/>
    <col min="2" max="2" width="17.85546875" style="4" customWidth="1"/>
    <col min="3" max="3" width="25.42578125" style="4" customWidth="1"/>
    <col min="4" max="4" width="19.7109375" style="4" customWidth="1"/>
    <col min="5" max="5" width="16.85546875" style="4" customWidth="1"/>
    <col min="6" max="6" width="17.42578125" style="3" customWidth="1"/>
    <col min="7" max="7" width="16.28515625" style="3" customWidth="1"/>
    <col min="8" max="8" width="20" style="3" customWidth="1"/>
    <col min="9" max="9" width="18.5703125" style="3" customWidth="1"/>
    <col min="10" max="10" width="20.7109375" style="3" customWidth="1"/>
    <col min="11" max="11" width="9.7109375" style="3" bestFit="1" customWidth="1"/>
    <col min="12" max="255" width="9.140625" style="3" customWidth="1"/>
    <col min="256" max="16384" width="93.140625" style="3"/>
  </cols>
  <sheetData>
    <row r="1" spans="1:10" x14ac:dyDescent="0.25">
      <c r="G1" s="45" t="s">
        <v>84</v>
      </c>
      <c r="H1" s="45"/>
    </row>
    <row r="2" spans="1:10" ht="20.25" x14ac:dyDescent="0.3">
      <c r="A2" s="2" t="s">
        <v>1</v>
      </c>
      <c r="G2" s="45" t="s">
        <v>85</v>
      </c>
      <c r="H2" s="45"/>
      <c r="I2" s="45"/>
      <c r="J2" s="45"/>
    </row>
    <row r="3" spans="1:10" ht="20.25" x14ac:dyDescent="0.3">
      <c r="A3" s="52" t="s">
        <v>100</v>
      </c>
      <c r="G3" s="46" t="s">
        <v>86</v>
      </c>
      <c r="H3" s="46"/>
      <c r="I3" s="46"/>
      <c r="J3" s="46"/>
    </row>
    <row r="4" spans="1:10" ht="20.25" x14ac:dyDescent="0.25">
      <c r="A4" s="1"/>
      <c r="G4" s="46" t="s">
        <v>88</v>
      </c>
      <c r="H4" s="46"/>
      <c r="I4" s="46"/>
      <c r="J4" s="46"/>
    </row>
    <row r="5" spans="1:10" ht="20.25" x14ac:dyDescent="0.25">
      <c r="A5" s="72" t="s">
        <v>101</v>
      </c>
      <c r="G5" s="46" t="s">
        <v>87</v>
      </c>
      <c r="H5" s="46"/>
      <c r="I5" s="46"/>
      <c r="J5" s="46"/>
    </row>
    <row r="6" spans="1:10" ht="20.25" x14ac:dyDescent="0.25">
      <c r="A6" s="34" t="s">
        <v>3</v>
      </c>
    </row>
    <row r="7" spans="1:10" ht="20.25" x14ac:dyDescent="0.3">
      <c r="A7" s="70"/>
    </row>
    <row r="8" spans="1:10" s="1" customFormat="1" ht="20.25" x14ac:dyDescent="0.3">
      <c r="A8" s="48" t="s">
        <v>4</v>
      </c>
      <c r="B8" s="2"/>
      <c r="C8" s="2"/>
      <c r="D8" s="2"/>
      <c r="E8" s="2"/>
      <c r="F8" s="2"/>
      <c r="G8" s="2" t="s">
        <v>2</v>
      </c>
      <c r="I8" s="2"/>
      <c r="J8" s="2"/>
    </row>
    <row r="9" spans="1:10" s="1" customFormat="1" ht="20.25" x14ac:dyDescent="0.3">
      <c r="A9" s="63"/>
      <c r="B9" s="2"/>
      <c r="C9" s="2"/>
      <c r="D9" s="2"/>
      <c r="E9" s="2"/>
      <c r="F9" s="2"/>
      <c r="G9" s="99" t="s">
        <v>98</v>
      </c>
      <c r="H9" s="99"/>
      <c r="I9" s="99"/>
      <c r="J9" s="99"/>
    </row>
    <row r="10" spans="1:10" s="1" customFormat="1" ht="20.25" x14ac:dyDescent="0.3">
      <c r="A10" s="47"/>
    </row>
    <row r="11" spans="1:10" s="1" customFormat="1" ht="20.25" x14ac:dyDescent="0.3">
      <c r="A11" s="63"/>
      <c r="B11" s="2" t="s">
        <v>0</v>
      </c>
      <c r="C11" s="2"/>
      <c r="D11" s="2"/>
      <c r="E11" s="2"/>
      <c r="F11" s="2"/>
      <c r="G11" s="32" t="s">
        <v>0</v>
      </c>
      <c r="H11" s="33"/>
      <c r="I11" s="71" t="s">
        <v>99</v>
      </c>
      <c r="J11" s="32"/>
    </row>
    <row r="12" spans="1:10" s="1" customFormat="1" ht="20.25" x14ac:dyDescent="0.25">
      <c r="A12" s="64"/>
      <c r="G12" s="1" t="s">
        <v>3</v>
      </c>
    </row>
    <row r="13" spans="1:10" s="1" customFormat="1" ht="20.25" x14ac:dyDescent="0.3">
      <c r="A13" s="65"/>
      <c r="B13" s="2"/>
      <c r="C13" s="2"/>
      <c r="D13" s="2"/>
      <c r="E13" s="2"/>
      <c r="F13" s="2"/>
      <c r="G13" s="32"/>
      <c r="H13" s="69"/>
      <c r="I13" s="32"/>
      <c r="J13" s="2"/>
    </row>
    <row r="14" spans="1:10" s="1" customFormat="1" ht="20.25" x14ac:dyDescent="0.3">
      <c r="A14" s="66"/>
      <c r="B14" s="2"/>
      <c r="C14" s="2"/>
      <c r="D14" s="2"/>
      <c r="E14" s="2"/>
      <c r="F14" s="2"/>
      <c r="G14" s="100" t="s">
        <v>4</v>
      </c>
      <c r="H14" s="100"/>
      <c r="I14" s="100"/>
      <c r="J14" s="2"/>
    </row>
    <row r="15" spans="1:10" ht="20.25" x14ac:dyDescent="0.3">
      <c r="A15" s="47"/>
    </row>
    <row r="16" spans="1:10" ht="20.25" x14ac:dyDescent="0.3">
      <c r="A16" s="63"/>
    </row>
    <row r="17" spans="1:10" x14ac:dyDescent="0.25">
      <c r="H17" s="101" t="s">
        <v>5</v>
      </c>
      <c r="I17" s="101"/>
      <c r="J17" s="37"/>
    </row>
    <row r="18" spans="1:10" x14ac:dyDescent="0.25">
      <c r="H18" s="101" t="s">
        <v>6</v>
      </c>
      <c r="I18" s="101"/>
      <c r="J18" s="37"/>
    </row>
    <row r="19" spans="1:10" x14ac:dyDescent="0.25">
      <c r="H19" s="101" t="s">
        <v>7</v>
      </c>
      <c r="I19" s="101"/>
      <c r="J19" s="37"/>
    </row>
    <row r="20" spans="1:10" x14ac:dyDescent="0.25">
      <c r="H20" s="101" t="s">
        <v>8</v>
      </c>
      <c r="I20" s="101"/>
      <c r="J20" s="37" t="s">
        <v>102</v>
      </c>
    </row>
    <row r="21" spans="1:10" x14ac:dyDescent="0.25">
      <c r="H21" s="90" t="s">
        <v>9</v>
      </c>
      <c r="I21" s="90"/>
      <c r="J21" s="90"/>
    </row>
    <row r="24" spans="1:10" ht="18.75" customHeight="1" x14ac:dyDescent="0.25">
      <c r="A24" s="39"/>
      <c r="B24" s="44"/>
      <c r="C24" s="5"/>
      <c r="D24" s="5"/>
      <c r="E24" s="5"/>
      <c r="F24" s="5"/>
      <c r="G24" s="5"/>
      <c r="H24" s="102" t="s">
        <v>10</v>
      </c>
      <c r="I24" s="103"/>
      <c r="J24" s="104"/>
    </row>
    <row r="25" spans="1:10" ht="45" customHeight="1" x14ac:dyDescent="0.25">
      <c r="A25" s="38" t="s">
        <v>62</v>
      </c>
      <c r="B25" s="81" t="s">
        <v>103</v>
      </c>
      <c r="C25" s="81"/>
      <c r="D25" s="81"/>
      <c r="E25" s="81"/>
      <c r="F25" s="81"/>
      <c r="G25" s="96"/>
      <c r="H25" s="97" t="s">
        <v>11</v>
      </c>
      <c r="I25" s="98"/>
      <c r="J25" s="7">
        <v>37894885</v>
      </c>
    </row>
    <row r="26" spans="1:10" ht="18.75" customHeight="1" x14ac:dyDescent="0.25">
      <c r="A26" s="38" t="s">
        <v>12</v>
      </c>
      <c r="B26" s="81" t="s">
        <v>111</v>
      </c>
      <c r="C26" s="81"/>
      <c r="D26" s="81"/>
      <c r="E26" s="81"/>
      <c r="F26" s="81"/>
      <c r="G26" s="8"/>
      <c r="H26" s="97" t="s">
        <v>13</v>
      </c>
      <c r="I26" s="98"/>
      <c r="J26" s="7">
        <v>150</v>
      </c>
    </row>
    <row r="27" spans="1:10" ht="18.75" customHeight="1" x14ac:dyDescent="0.25">
      <c r="A27" s="38" t="s">
        <v>14</v>
      </c>
      <c r="B27" s="81"/>
      <c r="C27" s="81"/>
      <c r="D27" s="81"/>
      <c r="E27" s="81"/>
      <c r="F27" s="81"/>
      <c r="G27" s="8"/>
      <c r="H27" s="97" t="s">
        <v>15</v>
      </c>
      <c r="I27" s="98"/>
      <c r="J27" s="7">
        <v>1413300000</v>
      </c>
    </row>
    <row r="28" spans="1:10" ht="18.75" customHeight="1" x14ac:dyDescent="0.25">
      <c r="A28" s="38" t="s">
        <v>16</v>
      </c>
      <c r="B28" s="81"/>
      <c r="C28" s="81"/>
      <c r="D28" s="81"/>
      <c r="E28" s="81"/>
      <c r="F28" s="81"/>
      <c r="G28" s="6"/>
      <c r="H28" s="97" t="s">
        <v>17</v>
      </c>
      <c r="I28" s="98"/>
      <c r="J28" s="7"/>
    </row>
    <row r="29" spans="1:10" ht="18.75" customHeight="1" x14ac:dyDescent="0.25">
      <c r="A29" s="38" t="s">
        <v>18</v>
      </c>
      <c r="B29" s="94" t="s">
        <v>104</v>
      </c>
      <c r="C29" s="94"/>
      <c r="D29" s="94"/>
      <c r="E29" s="94"/>
      <c r="F29" s="94"/>
      <c r="G29" s="6"/>
      <c r="H29" s="97" t="s">
        <v>19</v>
      </c>
      <c r="I29" s="98"/>
      <c r="J29" s="7"/>
    </row>
    <row r="30" spans="1:10" ht="18.75" customHeight="1" x14ac:dyDescent="0.25">
      <c r="A30" s="38" t="s">
        <v>20</v>
      </c>
      <c r="B30" s="94" t="s">
        <v>105</v>
      </c>
      <c r="C30" s="94"/>
      <c r="D30" s="94"/>
      <c r="E30" s="94"/>
      <c r="F30" s="94"/>
      <c r="G30" s="6"/>
      <c r="H30" s="97" t="s">
        <v>21</v>
      </c>
      <c r="I30" s="98"/>
      <c r="J30" s="7" t="s">
        <v>110</v>
      </c>
    </row>
    <row r="31" spans="1:10" ht="18.75" customHeight="1" x14ac:dyDescent="0.25">
      <c r="A31" s="38" t="s">
        <v>22</v>
      </c>
      <c r="B31" s="81" t="s">
        <v>106</v>
      </c>
      <c r="C31" s="81"/>
      <c r="D31" s="81"/>
      <c r="E31" s="81"/>
      <c r="F31" s="81"/>
      <c r="G31" s="9"/>
      <c r="H31" s="10"/>
      <c r="I31" s="11"/>
      <c r="J31" s="12"/>
    </row>
    <row r="32" spans="1:10" ht="18.75" customHeight="1" x14ac:dyDescent="0.25">
      <c r="A32" s="38" t="s">
        <v>23</v>
      </c>
      <c r="B32" s="81"/>
      <c r="C32" s="81"/>
      <c r="D32" s="81"/>
      <c r="E32" s="81"/>
      <c r="F32" s="81"/>
      <c r="G32" s="9"/>
      <c r="H32" s="13"/>
      <c r="I32" s="14"/>
      <c r="J32" s="15"/>
    </row>
    <row r="33" spans="1:10" ht="18.75" customHeight="1" x14ac:dyDescent="0.25">
      <c r="A33" s="38" t="s">
        <v>24</v>
      </c>
      <c r="B33" s="81">
        <v>168</v>
      </c>
      <c r="C33" s="81"/>
      <c r="D33" s="81"/>
      <c r="E33" s="81"/>
      <c r="F33" s="81"/>
      <c r="G33" s="6"/>
      <c r="H33" s="95" t="s">
        <v>25</v>
      </c>
      <c r="I33" s="96"/>
      <c r="J33" s="16"/>
    </row>
    <row r="34" spans="1:10" ht="18.75" customHeight="1" x14ac:dyDescent="0.25">
      <c r="A34" s="38" t="s">
        <v>26</v>
      </c>
      <c r="B34" s="81" t="s">
        <v>107</v>
      </c>
      <c r="C34" s="81"/>
      <c r="D34" s="81"/>
      <c r="E34" s="81"/>
      <c r="F34" s="81"/>
      <c r="G34" s="81"/>
      <c r="H34" s="95" t="s">
        <v>27</v>
      </c>
      <c r="I34" s="96"/>
      <c r="J34" s="17"/>
    </row>
    <row r="35" spans="1:10" ht="18.75" customHeight="1" x14ac:dyDescent="0.25">
      <c r="A35" s="38" t="s">
        <v>28</v>
      </c>
      <c r="B35" s="81" t="s">
        <v>108</v>
      </c>
      <c r="C35" s="81"/>
      <c r="D35" s="81"/>
      <c r="E35" s="81"/>
      <c r="F35" s="81"/>
      <c r="G35" s="43"/>
      <c r="H35" s="6"/>
      <c r="I35" s="6"/>
      <c r="J35" s="18"/>
    </row>
    <row r="36" spans="1:10" ht="18.75" customHeight="1" x14ac:dyDescent="0.25">
      <c r="A36" s="38" t="s">
        <v>63</v>
      </c>
      <c r="B36" s="81" t="s">
        <v>109</v>
      </c>
      <c r="C36" s="81"/>
      <c r="D36" s="81"/>
      <c r="E36" s="81"/>
      <c r="F36" s="81"/>
      <c r="G36" s="19"/>
      <c r="H36" s="8"/>
      <c r="I36" s="8"/>
      <c r="J36" s="20"/>
    </row>
    <row r="38" spans="1:10" ht="20.25" x14ac:dyDescent="0.25">
      <c r="A38" s="89" t="s">
        <v>112</v>
      </c>
      <c r="B38" s="89"/>
      <c r="C38" s="89"/>
      <c r="D38" s="89"/>
      <c r="E38" s="89"/>
      <c r="F38" s="89"/>
      <c r="G38" s="89"/>
      <c r="H38" s="89"/>
      <c r="I38" s="89"/>
      <c r="J38" s="89"/>
    </row>
    <row r="39" spans="1:10" x14ac:dyDescent="0.25">
      <c r="A39" s="21"/>
      <c r="B39" s="41"/>
      <c r="C39" s="21"/>
      <c r="D39" s="21"/>
      <c r="E39" s="21"/>
      <c r="F39" s="21"/>
      <c r="G39" s="21"/>
      <c r="H39" s="21"/>
      <c r="I39" s="21"/>
      <c r="J39" s="21"/>
    </row>
    <row r="40" spans="1:10" ht="47.25" customHeight="1" x14ac:dyDescent="0.25">
      <c r="A40" s="90" t="s">
        <v>29</v>
      </c>
      <c r="B40" s="82" t="s">
        <v>30</v>
      </c>
      <c r="C40" s="82" t="s">
        <v>31</v>
      </c>
      <c r="D40" s="82" t="s">
        <v>58</v>
      </c>
      <c r="E40" s="82" t="s">
        <v>32</v>
      </c>
      <c r="F40" s="82" t="s">
        <v>33</v>
      </c>
      <c r="G40" s="82" t="s">
        <v>59</v>
      </c>
      <c r="H40" s="82"/>
      <c r="I40" s="82"/>
      <c r="J40" s="82"/>
    </row>
    <row r="41" spans="1:10" ht="47.25" customHeight="1" x14ac:dyDescent="0.25">
      <c r="A41" s="90"/>
      <c r="B41" s="82"/>
      <c r="C41" s="82"/>
      <c r="D41" s="82"/>
      <c r="E41" s="82"/>
      <c r="F41" s="82"/>
      <c r="G41" s="22" t="s">
        <v>34</v>
      </c>
      <c r="H41" s="22" t="s">
        <v>35</v>
      </c>
      <c r="I41" s="22" t="s">
        <v>36</v>
      </c>
      <c r="J41" s="22" t="s">
        <v>37</v>
      </c>
    </row>
    <row r="42" spans="1:10" ht="18" customHeight="1" x14ac:dyDescent="0.25">
      <c r="A42" s="37">
        <v>1</v>
      </c>
      <c r="B42" s="36">
        <v>2</v>
      </c>
      <c r="C42" s="36">
        <v>3</v>
      </c>
      <c r="D42" s="36">
        <v>4</v>
      </c>
      <c r="E42" s="36">
        <v>5</v>
      </c>
      <c r="F42" s="36">
        <v>6</v>
      </c>
      <c r="G42" s="36">
        <v>7</v>
      </c>
      <c r="H42" s="36">
        <v>8</v>
      </c>
      <c r="I42" s="36">
        <v>9</v>
      </c>
      <c r="J42" s="36">
        <v>10</v>
      </c>
    </row>
    <row r="43" spans="1:10" ht="18" customHeight="1" x14ac:dyDescent="0.25">
      <c r="A43" s="83" t="s">
        <v>60</v>
      </c>
      <c r="B43" s="84"/>
      <c r="C43" s="84"/>
      <c r="D43" s="84"/>
      <c r="E43" s="84"/>
      <c r="F43" s="84"/>
      <c r="G43" s="84"/>
      <c r="H43" s="84"/>
      <c r="I43" s="84"/>
      <c r="J43" s="85"/>
    </row>
    <row r="44" spans="1:10" s="23" customFormat="1" ht="20.100000000000001" customHeight="1" x14ac:dyDescent="0.25">
      <c r="A44" s="83" t="s">
        <v>38</v>
      </c>
      <c r="B44" s="84"/>
      <c r="C44" s="84"/>
      <c r="D44" s="84"/>
      <c r="E44" s="84"/>
      <c r="F44" s="84"/>
      <c r="G44" s="84"/>
      <c r="H44" s="84"/>
      <c r="I44" s="84"/>
      <c r="J44" s="85"/>
    </row>
    <row r="45" spans="1:10" x14ac:dyDescent="0.25">
      <c r="A45" s="40" t="s">
        <v>39</v>
      </c>
      <c r="B45" s="49">
        <v>1010</v>
      </c>
      <c r="C45" s="50"/>
      <c r="D45" s="51"/>
      <c r="E45" s="51"/>
      <c r="F45" s="54">
        <f>G45+H45+I45+J45</f>
        <v>18449.400000000001</v>
      </c>
      <c r="G45" s="53">
        <v>4746.2</v>
      </c>
      <c r="H45" s="53">
        <v>4787.3</v>
      </c>
      <c r="I45" s="53">
        <v>4527.7</v>
      </c>
      <c r="J45" s="53">
        <v>4388.2</v>
      </c>
    </row>
    <row r="46" spans="1:10" x14ac:dyDescent="0.25">
      <c r="A46" s="40" t="s">
        <v>40</v>
      </c>
      <c r="B46" s="49">
        <v>1020</v>
      </c>
      <c r="C46" s="51"/>
      <c r="D46" s="51"/>
      <c r="E46" s="51"/>
      <c r="F46" s="54">
        <f>G46+H46+I46+J46</f>
        <v>5576.2000000000007</v>
      </c>
      <c r="G46" s="54">
        <f>G47+G48</f>
        <v>445.4</v>
      </c>
      <c r="H46" s="54">
        <f>H47+H48</f>
        <v>2136.9</v>
      </c>
      <c r="I46" s="54">
        <f>I47+I48</f>
        <v>2021.5</v>
      </c>
      <c r="J46" s="54">
        <f>J47+J48</f>
        <v>972.40000000000009</v>
      </c>
    </row>
    <row r="47" spans="1:10" x14ac:dyDescent="0.25">
      <c r="A47" s="55" t="s">
        <v>78</v>
      </c>
      <c r="B47" s="49">
        <v>1021</v>
      </c>
      <c r="C47" s="50"/>
      <c r="D47" s="51"/>
      <c r="E47" s="51"/>
      <c r="F47" s="54">
        <f t="shared" ref="F47:F71" si="0">G47+H47+I47+J47</f>
        <v>1459.6</v>
      </c>
      <c r="G47" s="53">
        <v>320</v>
      </c>
      <c r="H47" s="53">
        <v>476.6</v>
      </c>
      <c r="I47" s="53">
        <v>150.9</v>
      </c>
      <c r="J47" s="53">
        <v>512.1</v>
      </c>
    </row>
    <row r="48" spans="1:10" s="23" customFormat="1" ht="37.5" x14ac:dyDescent="0.25">
      <c r="A48" s="55" t="s">
        <v>68</v>
      </c>
      <c r="B48" s="49">
        <v>1022</v>
      </c>
      <c r="C48" s="50"/>
      <c r="D48" s="51"/>
      <c r="E48" s="51"/>
      <c r="F48" s="54">
        <f t="shared" ref="F48:F53" si="1">G48+H48+I48+J48</f>
        <v>4116.6000000000004</v>
      </c>
      <c r="G48" s="53">
        <v>125.4</v>
      </c>
      <c r="H48" s="53">
        <v>1660.3</v>
      </c>
      <c r="I48" s="53">
        <v>1870.6</v>
      </c>
      <c r="J48" s="53">
        <v>460.3</v>
      </c>
    </row>
    <row r="49" spans="1:12" s="23" customFormat="1" x14ac:dyDescent="0.25">
      <c r="A49" s="40" t="s">
        <v>69</v>
      </c>
      <c r="B49" s="49">
        <v>1030</v>
      </c>
      <c r="C49" s="51"/>
      <c r="D49" s="51"/>
      <c r="E49" s="51"/>
      <c r="F49" s="54">
        <f t="shared" si="1"/>
        <v>14.499999999999998</v>
      </c>
      <c r="G49" s="54">
        <f>G50+G51+G52</f>
        <v>2</v>
      </c>
      <c r="H49" s="54">
        <f>H50+H51+H52</f>
        <v>4.3</v>
      </c>
      <c r="I49" s="54">
        <f>I50+I51+I52</f>
        <v>4.0999999999999996</v>
      </c>
      <c r="J49" s="54">
        <f>J50+J51+J52</f>
        <v>4.0999999999999996</v>
      </c>
    </row>
    <row r="50" spans="1:12" s="23" customFormat="1" x14ac:dyDescent="0.25">
      <c r="A50" s="55" t="s">
        <v>41</v>
      </c>
      <c r="B50" s="56">
        <v>1031</v>
      </c>
      <c r="C50" s="50"/>
      <c r="D50" s="51"/>
      <c r="E50" s="51"/>
      <c r="F50" s="54">
        <f t="shared" si="1"/>
        <v>12.9</v>
      </c>
      <c r="G50" s="53">
        <v>2</v>
      </c>
      <c r="H50" s="53">
        <v>3.7</v>
      </c>
      <c r="I50" s="53">
        <v>3.6</v>
      </c>
      <c r="J50" s="53">
        <v>3.6</v>
      </c>
    </row>
    <row r="51" spans="1:12" s="23" customFormat="1" x14ac:dyDescent="0.25">
      <c r="A51" s="55" t="s">
        <v>66</v>
      </c>
      <c r="B51" s="56">
        <v>1032</v>
      </c>
      <c r="C51" s="50"/>
      <c r="D51" s="51"/>
      <c r="E51" s="51"/>
      <c r="F51" s="54">
        <f t="shared" si="1"/>
        <v>0</v>
      </c>
      <c r="G51" s="53">
        <v>0</v>
      </c>
      <c r="H51" s="53">
        <v>0</v>
      </c>
      <c r="I51" s="53">
        <v>0</v>
      </c>
      <c r="J51" s="53">
        <v>0</v>
      </c>
    </row>
    <row r="52" spans="1:12" s="23" customFormat="1" x14ac:dyDescent="0.25">
      <c r="A52" s="55" t="s">
        <v>116</v>
      </c>
      <c r="B52" s="56">
        <v>1033</v>
      </c>
      <c r="C52" s="50"/>
      <c r="D52" s="51"/>
      <c r="E52" s="51"/>
      <c r="F52" s="54">
        <f t="shared" si="1"/>
        <v>1.6</v>
      </c>
      <c r="G52" s="53">
        <v>0</v>
      </c>
      <c r="H52" s="53">
        <v>0.6</v>
      </c>
      <c r="I52" s="53">
        <v>0.5</v>
      </c>
      <c r="J52" s="53">
        <v>0.5</v>
      </c>
    </row>
    <row r="53" spans="1:12" s="23" customFormat="1" x14ac:dyDescent="0.25">
      <c r="A53" s="40" t="s">
        <v>65</v>
      </c>
      <c r="B53" s="56">
        <v>1040</v>
      </c>
      <c r="C53" s="51"/>
      <c r="D53" s="51"/>
      <c r="E53" s="51"/>
      <c r="F53" s="54">
        <f t="shared" si="1"/>
        <v>23.5</v>
      </c>
      <c r="G53" s="54">
        <f>G54</f>
        <v>6</v>
      </c>
      <c r="H53" s="54">
        <f>H54</f>
        <v>6.1</v>
      </c>
      <c r="I53" s="54">
        <f>I54</f>
        <v>5.7</v>
      </c>
      <c r="J53" s="54">
        <f>J54</f>
        <v>5.7</v>
      </c>
    </row>
    <row r="54" spans="1:12" s="23" customFormat="1" x14ac:dyDescent="0.25">
      <c r="A54" s="55" t="s">
        <v>67</v>
      </c>
      <c r="B54" s="56">
        <v>1041</v>
      </c>
      <c r="C54" s="50"/>
      <c r="D54" s="51"/>
      <c r="E54" s="51"/>
      <c r="F54" s="54">
        <f t="shared" si="0"/>
        <v>23.5</v>
      </c>
      <c r="G54" s="53">
        <v>6</v>
      </c>
      <c r="H54" s="53">
        <v>6.1</v>
      </c>
      <c r="I54" s="53">
        <v>5.7</v>
      </c>
      <c r="J54" s="53">
        <v>5.7</v>
      </c>
    </row>
    <row r="55" spans="1:12" ht="19.5" customHeight="1" x14ac:dyDescent="0.25">
      <c r="A55" s="86" t="s">
        <v>76</v>
      </c>
      <c r="B55" s="87"/>
      <c r="C55" s="87"/>
      <c r="D55" s="87"/>
      <c r="E55" s="87"/>
      <c r="F55" s="87"/>
      <c r="G55" s="87"/>
      <c r="H55" s="87"/>
      <c r="I55" s="87"/>
      <c r="J55" s="88"/>
    </row>
    <row r="56" spans="1:12" ht="19.5" customHeight="1" x14ac:dyDescent="0.25">
      <c r="A56" s="40" t="s">
        <v>42</v>
      </c>
      <c r="B56" s="57">
        <v>1050</v>
      </c>
      <c r="C56" s="58"/>
      <c r="D56" s="58"/>
      <c r="E56" s="58"/>
      <c r="F56" s="54">
        <f>G56+H56+I56+J56</f>
        <v>15672.9</v>
      </c>
      <c r="G56" s="73">
        <v>3991.6</v>
      </c>
      <c r="H56" s="59">
        <v>4065.6</v>
      </c>
      <c r="I56" s="59">
        <v>4065.6</v>
      </c>
      <c r="J56" s="59">
        <v>3550.1</v>
      </c>
      <c r="K56" s="3">
        <v>15672.9</v>
      </c>
      <c r="L56" s="76">
        <f>K56-F56</f>
        <v>0</v>
      </c>
    </row>
    <row r="57" spans="1:12" ht="20.100000000000001" customHeight="1" x14ac:dyDescent="0.25">
      <c r="A57" s="40" t="s">
        <v>77</v>
      </c>
      <c r="B57" s="56">
        <v>1060</v>
      </c>
      <c r="C57" s="50"/>
      <c r="D57" s="50"/>
      <c r="E57" s="50"/>
      <c r="F57" s="54">
        <f t="shared" si="0"/>
        <v>3448</v>
      </c>
      <c r="G57" s="74">
        <v>888.2</v>
      </c>
      <c r="H57" s="53">
        <v>888.1</v>
      </c>
      <c r="I57" s="53">
        <v>888.1</v>
      </c>
      <c r="J57" s="53">
        <v>783.6</v>
      </c>
      <c r="K57" s="3">
        <v>3448</v>
      </c>
      <c r="L57" s="76">
        <f t="shared" ref="L57:L75" si="2">K57-F57</f>
        <v>0</v>
      </c>
    </row>
    <row r="58" spans="1:12" ht="20.100000000000001" customHeight="1" x14ac:dyDescent="0.25">
      <c r="A58" s="40" t="s">
        <v>75</v>
      </c>
      <c r="B58" s="56">
        <v>1070</v>
      </c>
      <c r="C58" s="50"/>
      <c r="D58" s="50"/>
      <c r="E58" s="50"/>
      <c r="F58" s="54">
        <v>421.5</v>
      </c>
      <c r="G58" s="53">
        <v>67.5</v>
      </c>
      <c r="H58" s="53">
        <v>105.5</v>
      </c>
      <c r="I58" s="53">
        <v>247.2</v>
      </c>
      <c r="J58" s="53">
        <v>1.3</v>
      </c>
      <c r="K58" s="3">
        <v>421.5</v>
      </c>
      <c r="L58" s="76">
        <f>K58-F58</f>
        <v>0</v>
      </c>
    </row>
    <row r="59" spans="1:12" x14ac:dyDescent="0.25">
      <c r="A59" s="40" t="s">
        <v>43</v>
      </c>
      <c r="B59" s="56">
        <v>1080</v>
      </c>
      <c r="C59" s="50"/>
      <c r="D59" s="50"/>
      <c r="E59" s="50"/>
      <c r="F59" s="54">
        <f t="shared" si="0"/>
        <v>2250.6999999999998</v>
      </c>
      <c r="G59" s="53">
        <v>44.8</v>
      </c>
      <c r="H59" s="53">
        <v>1104</v>
      </c>
      <c r="I59" s="53">
        <v>1071.9000000000001</v>
      </c>
      <c r="J59" s="53">
        <v>30</v>
      </c>
      <c r="K59" s="3">
        <v>2250.6999999999998</v>
      </c>
      <c r="L59" s="76">
        <f t="shared" si="2"/>
        <v>0</v>
      </c>
    </row>
    <row r="60" spans="1:12" ht="20.100000000000001" customHeight="1" x14ac:dyDescent="0.25">
      <c r="A60" s="40" t="s">
        <v>44</v>
      </c>
      <c r="B60" s="56">
        <v>1090</v>
      </c>
      <c r="C60" s="50"/>
      <c r="D60" s="50"/>
      <c r="E60" s="50"/>
      <c r="F60" s="54">
        <f t="shared" si="0"/>
        <v>319.5</v>
      </c>
      <c r="G60" s="53">
        <v>5</v>
      </c>
      <c r="H60" s="53">
        <v>300.89999999999998</v>
      </c>
      <c r="I60" s="53">
        <v>6.8</v>
      </c>
      <c r="J60" s="53">
        <v>6.8</v>
      </c>
      <c r="K60" s="3">
        <v>319.5</v>
      </c>
      <c r="L60" s="76">
        <f t="shared" si="2"/>
        <v>0</v>
      </c>
    </row>
    <row r="61" spans="1:12" ht="20.100000000000001" customHeight="1" x14ac:dyDescent="0.25">
      <c r="A61" s="40" t="s">
        <v>45</v>
      </c>
      <c r="B61" s="56">
        <v>1100</v>
      </c>
      <c r="C61" s="50"/>
      <c r="D61" s="50"/>
      <c r="E61" s="50"/>
      <c r="F61" s="54">
        <f t="shared" si="0"/>
        <v>1206.8</v>
      </c>
      <c r="G61" s="53">
        <v>49.2</v>
      </c>
      <c r="H61" s="53">
        <v>128.80000000000001</v>
      </c>
      <c r="I61" s="53">
        <v>923.1</v>
      </c>
      <c r="J61" s="53">
        <v>105.7</v>
      </c>
      <c r="K61" s="3">
        <v>1206.8</v>
      </c>
      <c r="L61" s="76">
        <f t="shared" si="2"/>
        <v>0</v>
      </c>
    </row>
    <row r="62" spans="1:12" ht="20.100000000000001" customHeight="1" x14ac:dyDescent="0.25">
      <c r="A62" s="40" t="s">
        <v>46</v>
      </c>
      <c r="B62" s="56">
        <v>1110</v>
      </c>
      <c r="C62" s="50"/>
      <c r="D62" s="50"/>
      <c r="E62" s="50"/>
      <c r="F62" s="54">
        <f>G62+H62+I62+J62</f>
        <v>0</v>
      </c>
      <c r="G62" s="53">
        <v>0</v>
      </c>
      <c r="H62" s="53">
        <v>0</v>
      </c>
      <c r="I62" s="53">
        <v>0</v>
      </c>
      <c r="J62" s="53">
        <v>0</v>
      </c>
      <c r="K62" s="3">
        <v>0</v>
      </c>
      <c r="L62" s="76">
        <f t="shared" si="2"/>
        <v>0</v>
      </c>
    </row>
    <row r="63" spans="1:12" ht="19.899999999999999" customHeight="1" x14ac:dyDescent="0.25">
      <c r="A63" s="40" t="s">
        <v>61</v>
      </c>
      <c r="B63" s="56">
        <v>1120</v>
      </c>
      <c r="C63" s="51"/>
      <c r="D63" s="51"/>
      <c r="E63" s="51"/>
      <c r="F63" s="54">
        <f>G63+H63+I63+J63</f>
        <v>1459.6</v>
      </c>
      <c r="G63" s="54">
        <f>G64+G65+G66+G67+G68</f>
        <v>230</v>
      </c>
      <c r="H63" s="54">
        <f>H64+H65+H66+H67+H68</f>
        <v>476.6</v>
      </c>
      <c r="I63" s="54">
        <f>I64+I65+I66+I67+I68</f>
        <v>150.89999999999998</v>
      </c>
      <c r="J63" s="54">
        <f>J64+J65+J66+J67+J68</f>
        <v>602.1</v>
      </c>
      <c r="K63" s="54">
        <f>K64+K65+K66+K67+K68</f>
        <v>1459.6</v>
      </c>
      <c r="L63" s="76">
        <f t="shared" si="2"/>
        <v>0</v>
      </c>
    </row>
    <row r="64" spans="1:12" ht="20.100000000000001" customHeight="1" x14ac:dyDescent="0.25">
      <c r="A64" s="55" t="s">
        <v>70</v>
      </c>
      <c r="B64" s="56">
        <v>1121</v>
      </c>
      <c r="C64" s="50"/>
      <c r="D64" s="50"/>
      <c r="E64" s="50"/>
      <c r="F64" s="54">
        <f t="shared" si="0"/>
        <v>318.20000000000005</v>
      </c>
      <c r="G64" s="53">
        <v>97.7</v>
      </c>
      <c r="H64" s="53">
        <v>33.700000000000003</v>
      </c>
      <c r="I64" s="53">
        <v>0</v>
      </c>
      <c r="J64" s="53">
        <v>186.8</v>
      </c>
      <c r="K64" s="3">
        <v>318.2</v>
      </c>
      <c r="L64" s="76">
        <f t="shared" si="2"/>
        <v>0</v>
      </c>
    </row>
    <row r="65" spans="1:12" ht="20.100000000000001" customHeight="1" x14ac:dyDescent="0.25">
      <c r="A65" s="55" t="s">
        <v>71</v>
      </c>
      <c r="B65" s="56">
        <v>1122</v>
      </c>
      <c r="C65" s="50"/>
      <c r="D65" s="50"/>
      <c r="E65" s="50"/>
      <c r="F65" s="54">
        <f t="shared" si="0"/>
        <v>14.5</v>
      </c>
      <c r="G65" s="53">
        <v>2.7</v>
      </c>
      <c r="H65" s="53">
        <v>2.2999999999999998</v>
      </c>
      <c r="I65" s="53">
        <v>4.8</v>
      </c>
      <c r="J65" s="53">
        <v>4.7</v>
      </c>
      <c r="K65" s="3">
        <v>14.5</v>
      </c>
      <c r="L65" s="76">
        <f t="shared" si="2"/>
        <v>0</v>
      </c>
    </row>
    <row r="66" spans="1:12" ht="20.100000000000001" customHeight="1" x14ac:dyDescent="0.25">
      <c r="A66" s="55" t="s">
        <v>72</v>
      </c>
      <c r="B66" s="56">
        <v>1123</v>
      </c>
      <c r="C66" s="50"/>
      <c r="D66" s="50"/>
      <c r="E66" s="50"/>
      <c r="F66" s="54">
        <f t="shared" si="0"/>
        <v>364.4</v>
      </c>
      <c r="G66" s="53">
        <v>77.8</v>
      </c>
      <c r="H66" s="53">
        <v>39.1</v>
      </c>
      <c r="I66" s="53">
        <v>70</v>
      </c>
      <c r="J66" s="53">
        <v>177.5</v>
      </c>
      <c r="K66" s="3">
        <v>364.4</v>
      </c>
      <c r="L66" s="76">
        <f t="shared" si="2"/>
        <v>0</v>
      </c>
    </row>
    <row r="67" spans="1:12" ht="20.100000000000001" customHeight="1" x14ac:dyDescent="0.25">
      <c r="A67" s="55" t="s">
        <v>73</v>
      </c>
      <c r="B67" s="56">
        <v>1124</v>
      </c>
      <c r="C67" s="50"/>
      <c r="D67" s="50"/>
      <c r="E67" s="50"/>
      <c r="F67" s="54">
        <f t="shared" si="0"/>
        <v>295.3</v>
      </c>
      <c r="G67" s="53">
        <v>51.8</v>
      </c>
      <c r="H67" s="53">
        <v>7.4</v>
      </c>
      <c r="I67" s="53">
        <v>3</v>
      </c>
      <c r="J67" s="53">
        <v>233.1</v>
      </c>
      <c r="K67" s="3">
        <v>295.3</v>
      </c>
      <c r="L67" s="76">
        <f t="shared" si="2"/>
        <v>0</v>
      </c>
    </row>
    <row r="68" spans="1:12" ht="20.100000000000001" customHeight="1" x14ac:dyDescent="0.25">
      <c r="A68" s="55" t="s">
        <v>74</v>
      </c>
      <c r="B68" s="56">
        <v>1125</v>
      </c>
      <c r="C68" s="50"/>
      <c r="D68" s="50"/>
      <c r="E68" s="50"/>
      <c r="F68" s="54">
        <f t="shared" si="0"/>
        <v>467.20000000000005</v>
      </c>
      <c r="G68" s="53">
        <v>0</v>
      </c>
      <c r="H68" s="53">
        <v>394.1</v>
      </c>
      <c r="I68" s="53">
        <v>73.099999999999994</v>
      </c>
      <c r="J68" s="53">
        <v>0</v>
      </c>
      <c r="K68" s="3">
        <v>467.2</v>
      </c>
      <c r="L68" s="76">
        <f t="shared" si="2"/>
        <v>0</v>
      </c>
    </row>
    <row r="69" spans="1:12" ht="37.5" customHeight="1" x14ac:dyDescent="0.25">
      <c r="A69" s="40" t="s">
        <v>47</v>
      </c>
      <c r="B69" s="56">
        <v>1130</v>
      </c>
      <c r="C69" s="50"/>
      <c r="D69" s="50"/>
      <c r="E69" s="50"/>
      <c r="F69" s="54">
        <f t="shared" si="0"/>
        <v>0</v>
      </c>
      <c r="G69" s="53">
        <v>0</v>
      </c>
      <c r="H69" s="53">
        <v>0</v>
      </c>
      <c r="I69" s="53">
        <v>0</v>
      </c>
      <c r="J69" s="53">
        <v>0</v>
      </c>
      <c r="K69" s="3">
        <v>0</v>
      </c>
      <c r="L69" s="76">
        <f t="shared" si="2"/>
        <v>0</v>
      </c>
    </row>
    <row r="70" spans="1:12" ht="20.100000000000001" customHeight="1" x14ac:dyDescent="0.25">
      <c r="A70" s="40" t="s">
        <v>48</v>
      </c>
      <c r="B70" s="56">
        <v>1140</v>
      </c>
      <c r="C70" s="50"/>
      <c r="D70" s="50"/>
      <c r="E70" s="50"/>
      <c r="F70" s="54">
        <f t="shared" si="0"/>
        <v>951.8</v>
      </c>
      <c r="G70" s="53">
        <v>104</v>
      </c>
      <c r="H70" s="53">
        <v>171</v>
      </c>
      <c r="I70" s="53">
        <v>250</v>
      </c>
      <c r="J70" s="53">
        <v>426.8</v>
      </c>
      <c r="K70" s="3">
        <v>951.8</v>
      </c>
      <c r="L70" s="76">
        <f t="shared" si="2"/>
        <v>0</v>
      </c>
    </row>
    <row r="71" spans="1:12" ht="20.100000000000001" customHeight="1" x14ac:dyDescent="0.25">
      <c r="A71" s="40" t="s">
        <v>49</v>
      </c>
      <c r="B71" s="56">
        <v>1150</v>
      </c>
      <c r="C71" s="50"/>
      <c r="D71" s="50"/>
      <c r="E71" s="50"/>
      <c r="F71" s="54">
        <f t="shared" si="0"/>
        <v>40</v>
      </c>
      <c r="G71" s="53">
        <v>25.3</v>
      </c>
      <c r="H71" s="53">
        <v>5.0999999999999996</v>
      </c>
      <c r="I71" s="53">
        <v>5.0999999999999996</v>
      </c>
      <c r="J71" s="53">
        <v>4.5</v>
      </c>
      <c r="K71" s="3">
        <v>40</v>
      </c>
      <c r="L71" s="76">
        <f t="shared" si="2"/>
        <v>0</v>
      </c>
    </row>
    <row r="72" spans="1:12" ht="19.5" customHeight="1" x14ac:dyDescent="0.25">
      <c r="A72" s="58" t="s">
        <v>50</v>
      </c>
      <c r="B72" s="56">
        <v>1200</v>
      </c>
      <c r="C72" s="51"/>
      <c r="D72" s="51"/>
      <c r="E72" s="51"/>
      <c r="F72" s="54">
        <f>G72+H72+I72+J72</f>
        <v>24063.600000000002</v>
      </c>
      <c r="G72" s="75">
        <f>G45+G46+G49+G53</f>
        <v>5199.5999999999995</v>
      </c>
      <c r="H72" s="54">
        <f>H45+H46+H49+H53</f>
        <v>6934.6000000000013</v>
      </c>
      <c r="I72" s="54">
        <f>I45+I46+I49+I53</f>
        <v>6559</v>
      </c>
      <c r="J72" s="54">
        <f>J45+J46+J49+J53</f>
        <v>5370.4000000000005</v>
      </c>
      <c r="L72" s="76">
        <f t="shared" si="2"/>
        <v>-24063.600000000002</v>
      </c>
    </row>
    <row r="73" spans="1:12" ht="19.5" customHeight="1" x14ac:dyDescent="0.25">
      <c r="A73" s="58" t="s">
        <v>79</v>
      </c>
      <c r="B73" s="56">
        <v>1300</v>
      </c>
      <c r="C73" s="51"/>
      <c r="D73" s="51"/>
      <c r="E73" s="51"/>
      <c r="F73" s="54">
        <f>G73+H73+I73+J73</f>
        <v>25770.800000000003</v>
      </c>
      <c r="G73" s="54">
        <f>G56+G57+G58+G59+G60+G61+G62+G63+G69+G70+G71</f>
        <v>5405.6</v>
      </c>
      <c r="H73" s="54">
        <f>H56+H57+H58+H59+H60+H61+H62+H63+H69+H70+H71</f>
        <v>7245.6</v>
      </c>
      <c r="I73" s="54">
        <f>I56+I57+I58+I59+I60+I61+I62+I63+I69+I70+I71</f>
        <v>7608.7</v>
      </c>
      <c r="J73" s="54">
        <f>J56+J57+J58+J59+J60+J61+J62+J63+J69+J70+J71</f>
        <v>5510.9000000000005</v>
      </c>
      <c r="L73" s="76">
        <f t="shared" si="2"/>
        <v>-25770.800000000003</v>
      </c>
    </row>
    <row r="74" spans="1:12" ht="19.5" customHeight="1" x14ac:dyDescent="0.25">
      <c r="A74" s="58" t="s">
        <v>113</v>
      </c>
      <c r="B74" s="56">
        <v>1301</v>
      </c>
      <c r="C74" s="51"/>
      <c r="D74" s="51"/>
      <c r="E74" s="51"/>
      <c r="F74" s="54">
        <f>G74+H74+I74+J74</f>
        <v>1827.2</v>
      </c>
      <c r="G74" s="54">
        <v>1827.2</v>
      </c>
      <c r="H74" s="54">
        <v>0</v>
      </c>
      <c r="I74" s="54">
        <v>0</v>
      </c>
      <c r="J74" s="54">
        <v>0</v>
      </c>
      <c r="L74" s="76">
        <f t="shared" si="2"/>
        <v>-1827.2</v>
      </c>
    </row>
    <row r="75" spans="1:12" ht="19.5" hidden="1" customHeight="1" x14ac:dyDescent="0.25">
      <c r="A75" s="58" t="s">
        <v>97</v>
      </c>
      <c r="B75" s="56">
        <v>1400</v>
      </c>
      <c r="C75" s="51"/>
      <c r="D75" s="51"/>
      <c r="E75" s="51"/>
      <c r="F75" s="53">
        <f>G75+H75+I75+J75</f>
        <v>120.00000000000023</v>
      </c>
      <c r="G75" s="53">
        <f>G72-G73+G74</f>
        <v>1621.1999999999991</v>
      </c>
      <c r="H75" s="53">
        <f>H72-H73+H74</f>
        <v>-310.99999999999909</v>
      </c>
      <c r="I75" s="53">
        <f>I72-I73+I74</f>
        <v>-1049.6999999999998</v>
      </c>
      <c r="J75" s="53">
        <f>J72-J73+J74</f>
        <v>-140.5</v>
      </c>
      <c r="L75" s="76">
        <f t="shared" si="2"/>
        <v>-120.00000000000023</v>
      </c>
    </row>
    <row r="76" spans="1:12" ht="19.5" customHeight="1" x14ac:dyDescent="0.25">
      <c r="A76" s="91"/>
      <c r="B76" s="92"/>
      <c r="C76" s="92"/>
      <c r="D76" s="92"/>
      <c r="E76" s="92"/>
      <c r="F76" s="92"/>
      <c r="G76" s="92"/>
      <c r="H76" s="92"/>
      <c r="I76" s="92"/>
      <c r="J76" s="93"/>
    </row>
    <row r="77" spans="1:12" ht="20.100000000000001" customHeight="1" x14ac:dyDescent="0.25">
      <c r="A77" s="86" t="s">
        <v>80</v>
      </c>
      <c r="B77" s="87"/>
      <c r="C77" s="87"/>
      <c r="D77" s="87"/>
      <c r="E77" s="87"/>
      <c r="F77" s="87"/>
      <c r="G77" s="87"/>
      <c r="H77" s="87"/>
      <c r="I77" s="87"/>
      <c r="J77" s="88"/>
    </row>
    <row r="78" spans="1:12" ht="22.15" customHeight="1" x14ac:dyDescent="0.25">
      <c r="A78" s="58" t="s">
        <v>64</v>
      </c>
      <c r="B78" s="60">
        <v>2010</v>
      </c>
      <c r="C78" s="51"/>
      <c r="D78" s="51"/>
      <c r="E78" s="51"/>
      <c r="F78" s="54">
        <f>G78+H78+I78+J78</f>
        <v>124.2</v>
      </c>
      <c r="G78" s="54">
        <f>G79+G80+G81+G82+G83+G84</f>
        <v>48</v>
      </c>
      <c r="H78" s="54">
        <f>H79+H80+H81+H82+H83+H84</f>
        <v>76.2</v>
      </c>
      <c r="I78" s="54">
        <f>I79+I80+I81+I82+I83+I84</f>
        <v>0</v>
      </c>
      <c r="J78" s="54">
        <f>J79+J80+J81+J82+J83+J84</f>
        <v>0</v>
      </c>
    </row>
    <row r="79" spans="1:12" ht="20.100000000000001" customHeight="1" x14ac:dyDescent="0.25">
      <c r="A79" s="55" t="s">
        <v>51</v>
      </c>
      <c r="B79" s="57">
        <v>2011</v>
      </c>
      <c r="C79" s="50"/>
      <c r="D79" s="50"/>
      <c r="E79" s="50"/>
      <c r="F79" s="54">
        <f t="shared" ref="F79:F84" si="3">G79+H79+I79+J79</f>
        <v>0</v>
      </c>
      <c r="G79" s="50"/>
      <c r="H79" s="50"/>
      <c r="I79" s="50"/>
      <c r="J79" s="50"/>
    </row>
    <row r="80" spans="1:12" ht="20.100000000000001" customHeight="1" x14ac:dyDescent="0.25">
      <c r="A80" s="55" t="s">
        <v>81</v>
      </c>
      <c r="B80" s="60">
        <v>2012</v>
      </c>
      <c r="C80" s="62"/>
      <c r="D80" s="50"/>
      <c r="E80" s="50"/>
      <c r="F80" s="54">
        <f t="shared" si="3"/>
        <v>27.2</v>
      </c>
      <c r="G80" s="59">
        <v>0</v>
      </c>
      <c r="H80" s="59">
        <v>27.2</v>
      </c>
      <c r="I80" s="59">
        <v>0</v>
      </c>
      <c r="J80" s="59">
        <v>0</v>
      </c>
    </row>
    <row r="81" spans="1:10" ht="20.100000000000001" customHeight="1" x14ac:dyDescent="0.25">
      <c r="A81" s="55" t="s">
        <v>82</v>
      </c>
      <c r="B81" s="57">
        <v>2013</v>
      </c>
      <c r="C81" s="50"/>
      <c r="D81" s="50"/>
      <c r="E81" s="50"/>
      <c r="F81" s="54">
        <f t="shared" si="3"/>
        <v>97</v>
      </c>
      <c r="G81" s="59">
        <v>48</v>
      </c>
      <c r="H81" s="59">
        <v>49</v>
      </c>
      <c r="I81" s="59">
        <v>0</v>
      </c>
      <c r="J81" s="59">
        <v>0</v>
      </c>
    </row>
    <row r="82" spans="1:10" ht="20.100000000000001" customHeight="1" x14ac:dyDescent="0.25">
      <c r="A82" s="55" t="s">
        <v>83</v>
      </c>
      <c r="B82" s="60">
        <v>2014</v>
      </c>
      <c r="C82" s="50"/>
      <c r="D82" s="50"/>
      <c r="E82" s="50"/>
      <c r="F82" s="54">
        <f t="shared" si="3"/>
        <v>0</v>
      </c>
      <c r="G82" s="50"/>
      <c r="H82" s="50"/>
      <c r="I82" s="50"/>
      <c r="J82" s="50"/>
    </row>
    <row r="83" spans="1:10" ht="37.9" customHeight="1" x14ac:dyDescent="0.25">
      <c r="A83" s="55" t="s">
        <v>52</v>
      </c>
      <c r="B83" s="57">
        <v>2015</v>
      </c>
      <c r="C83" s="50"/>
      <c r="D83" s="50"/>
      <c r="E83" s="50"/>
      <c r="F83" s="54">
        <f t="shared" si="3"/>
        <v>0</v>
      </c>
      <c r="G83" s="50"/>
      <c r="H83" s="50"/>
      <c r="I83" s="50"/>
      <c r="J83" s="50"/>
    </row>
    <row r="84" spans="1:10" ht="20.100000000000001" customHeight="1" x14ac:dyDescent="0.25">
      <c r="A84" s="55" t="s">
        <v>53</v>
      </c>
      <c r="B84" s="60">
        <v>2016</v>
      </c>
      <c r="C84" s="50"/>
      <c r="D84" s="50"/>
      <c r="E84" s="50"/>
      <c r="F84" s="54">
        <f t="shared" si="3"/>
        <v>0</v>
      </c>
      <c r="G84" s="50"/>
      <c r="H84" s="50"/>
      <c r="I84" s="50"/>
      <c r="J84" s="50"/>
    </row>
    <row r="85" spans="1:10" ht="20.100000000000001" customHeight="1" x14ac:dyDescent="0.25">
      <c r="A85" s="55"/>
      <c r="B85" s="60"/>
      <c r="C85" s="50"/>
      <c r="D85" s="50"/>
      <c r="E85" s="50"/>
      <c r="F85" s="51"/>
      <c r="G85" s="61"/>
      <c r="H85" s="61"/>
      <c r="I85" s="61"/>
      <c r="J85" s="61"/>
    </row>
    <row r="86" spans="1:10" ht="20.25" customHeight="1" x14ac:dyDescent="0.25">
      <c r="A86" s="86" t="s">
        <v>89</v>
      </c>
      <c r="B86" s="87"/>
      <c r="C86" s="87"/>
      <c r="D86" s="87"/>
      <c r="E86" s="87"/>
      <c r="F86" s="87"/>
      <c r="G86" s="87"/>
      <c r="H86" s="87"/>
      <c r="I86" s="87"/>
      <c r="J86" s="88"/>
    </row>
    <row r="87" spans="1:10" ht="20.25" customHeight="1" x14ac:dyDescent="0.25">
      <c r="A87" s="67" t="s">
        <v>90</v>
      </c>
      <c r="B87" s="60">
        <v>3010</v>
      </c>
      <c r="C87" s="51"/>
      <c r="D87" s="51"/>
      <c r="E87" s="51"/>
      <c r="F87" s="54"/>
      <c r="G87" s="36" t="s">
        <v>96</v>
      </c>
      <c r="H87" s="36" t="s">
        <v>96</v>
      </c>
      <c r="I87" s="36" t="s">
        <v>96</v>
      </c>
      <c r="J87" s="36" t="s">
        <v>96</v>
      </c>
    </row>
    <row r="88" spans="1:10" ht="20.25" customHeight="1" x14ac:dyDescent="0.25">
      <c r="A88" s="67" t="s">
        <v>91</v>
      </c>
      <c r="B88" s="57">
        <v>3011</v>
      </c>
      <c r="C88" s="50"/>
      <c r="D88" s="50"/>
      <c r="E88" s="50"/>
      <c r="F88" s="54">
        <f>F89-F90</f>
        <v>3277</v>
      </c>
      <c r="G88" s="36" t="s">
        <v>96</v>
      </c>
      <c r="H88" s="36" t="s">
        <v>96</v>
      </c>
      <c r="I88" s="36" t="s">
        <v>96</v>
      </c>
      <c r="J88" s="36" t="s">
        <v>96</v>
      </c>
    </row>
    <row r="89" spans="1:10" ht="20.25" customHeight="1" x14ac:dyDescent="0.25">
      <c r="A89" s="67" t="s">
        <v>92</v>
      </c>
      <c r="B89" s="60">
        <v>3012</v>
      </c>
      <c r="C89" s="62"/>
      <c r="D89" s="50"/>
      <c r="E89" s="50"/>
      <c r="F89" s="54">
        <v>9956</v>
      </c>
      <c r="G89" s="36" t="s">
        <v>96</v>
      </c>
      <c r="H89" s="36" t="s">
        <v>96</v>
      </c>
      <c r="I89" s="36" t="s">
        <v>96</v>
      </c>
      <c r="J89" s="36" t="s">
        <v>96</v>
      </c>
    </row>
    <row r="90" spans="1:10" ht="20.25" customHeight="1" x14ac:dyDescent="0.25">
      <c r="A90" s="67" t="s">
        <v>93</v>
      </c>
      <c r="B90" s="57">
        <v>3013</v>
      </c>
      <c r="C90" s="50"/>
      <c r="D90" s="50"/>
      <c r="E90" s="50"/>
      <c r="F90" s="54">
        <v>6679</v>
      </c>
      <c r="G90" s="36" t="s">
        <v>96</v>
      </c>
      <c r="H90" s="36" t="s">
        <v>96</v>
      </c>
      <c r="I90" s="36" t="s">
        <v>96</v>
      </c>
      <c r="J90" s="36" t="s">
        <v>96</v>
      </c>
    </row>
    <row r="91" spans="1:10" ht="20.25" customHeight="1" x14ac:dyDescent="0.25">
      <c r="A91" s="68" t="s">
        <v>94</v>
      </c>
      <c r="B91" s="56">
        <v>3020</v>
      </c>
      <c r="C91" s="50"/>
      <c r="D91" s="50"/>
      <c r="E91" s="50"/>
      <c r="F91" s="54"/>
      <c r="G91" s="36" t="s">
        <v>96</v>
      </c>
      <c r="H91" s="36" t="s">
        <v>96</v>
      </c>
      <c r="I91" s="36" t="s">
        <v>96</v>
      </c>
      <c r="J91" s="36" t="s">
        <v>96</v>
      </c>
    </row>
    <row r="92" spans="1:10" ht="20.25" customHeight="1" x14ac:dyDescent="0.25">
      <c r="A92" s="68" t="s">
        <v>95</v>
      </c>
      <c r="B92" s="56">
        <v>3021</v>
      </c>
      <c r="C92" s="50"/>
      <c r="D92" s="50"/>
      <c r="E92" s="50"/>
      <c r="F92" s="54">
        <v>1827.2</v>
      </c>
      <c r="G92" s="36" t="s">
        <v>96</v>
      </c>
      <c r="H92" s="36" t="s">
        <v>96</v>
      </c>
      <c r="I92" s="36" t="s">
        <v>96</v>
      </c>
      <c r="J92" s="36" t="s">
        <v>96</v>
      </c>
    </row>
    <row r="93" spans="1:10" ht="19.5" customHeight="1" x14ac:dyDescent="0.25">
      <c r="A93" s="24"/>
      <c r="B93" s="42"/>
      <c r="C93" s="25"/>
      <c r="D93" s="25"/>
      <c r="E93" s="25"/>
      <c r="F93" s="25"/>
      <c r="G93" s="25"/>
      <c r="H93" s="25"/>
      <c r="I93" s="25"/>
      <c r="J93" s="25"/>
    </row>
    <row r="94" spans="1:10" ht="19.899999999999999" customHeight="1" x14ac:dyDescent="0.25">
      <c r="A94" s="28" t="s">
        <v>114</v>
      </c>
      <c r="B94" s="42"/>
      <c r="C94" s="79" t="s">
        <v>54</v>
      </c>
      <c r="D94" s="79"/>
      <c r="E94" s="79"/>
      <c r="F94" s="79"/>
      <c r="G94" s="29"/>
      <c r="H94" s="80" t="s">
        <v>115</v>
      </c>
      <c r="I94" s="80"/>
      <c r="J94" s="80"/>
    </row>
    <row r="95" spans="1:10" ht="20.100000000000001" customHeight="1" x14ac:dyDescent="0.25">
      <c r="A95" s="35" t="s">
        <v>55</v>
      </c>
      <c r="B95" s="3"/>
      <c r="C95" s="77" t="s">
        <v>56</v>
      </c>
      <c r="D95" s="77"/>
      <c r="E95" s="77"/>
      <c r="F95" s="77"/>
      <c r="G95" s="30"/>
      <c r="H95" s="78" t="s">
        <v>57</v>
      </c>
      <c r="I95" s="78"/>
      <c r="J95" s="78"/>
    </row>
    <row r="96" spans="1:10" ht="20.100000000000001" customHeight="1" x14ac:dyDescent="0.25">
      <c r="A96" s="24"/>
      <c r="C96" s="26"/>
      <c r="D96" s="27"/>
      <c r="E96" s="27"/>
      <c r="F96" s="27"/>
      <c r="G96" s="27"/>
      <c r="H96" s="27"/>
      <c r="I96" s="27"/>
      <c r="J96" s="27"/>
    </row>
    <row r="97" spans="1:10" x14ac:dyDescent="0.25">
      <c r="A97" s="24"/>
      <c r="C97" s="26"/>
      <c r="D97" s="27"/>
      <c r="E97" s="27"/>
      <c r="F97" s="27"/>
      <c r="G97" s="27"/>
      <c r="H97" s="27"/>
      <c r="I97" s="27"/>
      <c r="J97" s="27"/>
    </row>
    <row r="98" spans="1:10" x14ac:dyDescent="0.25">
      <c r="A98" s="24"/>
      <c r="C98" s="26"/>
      <c r="D98" s="27"/>
      <c r="E98" s="27"/>
      <c r="F98" s="27"/>
      <c r="G98" s="27"/>
      <c r="H98" s="27"/>
      <c r="I98" s="27"/>
      <c r="J98" s="27"/>
    </row>
    <row r="99" spans="1:10" x14ac:dyDescent="0.25">
      <c r="A99" s="24"/>
      <c r="C99" s="26"/>
      <c r="D99" s="27"/>
      <c r="E99" s="27"/>
      <c r="F99" s="27"/>
      <c r="G99" s="27"/>
      <c r="H99" s="27"/>
      <c r="I99" s="27"/>
      <c r="J99" s="27"/>
    </row>
    <row r="100" spans="1:10" x14ac:dyDescent="0.25">
      <c r="A100" s="24"/>
      <c r="C100" s="26"/>
      <c r="D100" s="27"/>
      <c r="E100" s="27"/>
      <c r="F100" s="27"/>
      <c r="G100" s="27"/>
      <c r="H100" s="27"/>
      <c r="I100" s="27"/>
      <c r="J100" s="27"/>
    </row>
    <row r="101" spans="1:10" x14ac:dyDescent="0.25">
      <c r="A101" s="24"/>
      <c r="C101" s="26"/>
      <c r="D101" s="27"/>
      <c r="E101" s="27"/>
      <c r="F101" s="27"/>
      <c r="G101" s="27"/>
      <c r="H101" s="27"/>
      <c r="I101" s="27"/>
      <c r="J101" s="27"/>
    </row>
    <row r="102" spans="1:10" x14ac:dyDescent="0.25">
      <c r="A102" s="24"/>
      <c r="C102" s="26"/>
      <c r="D102" s="27"/>
      <c r="E102" s="27"/>
      <c r="F102" s="27"/>
      <c r="G102" s="27"/>
      <c r="H102" s="27"/>
      <c r="I102" s="27"/>
      <c r="J102" s="27"/>
    </row>
    <row r="103" spans="1:10" x14ac:dyDescent="0.25">
      <c r="A103" s="24"/>
      <c r="C103" s="26"/>
      <c r="D103" s="27"/>
      <c r="E103" s="27"/>
      <c r="F103" s="27"/>
      <c r="G103" s="27"/>
      <c r="H103" s="27"/>
      <c r="I103" s="27"/>
      <c r="J103" s="27"/>
    </row>
    <row r="104" spans="1:10" x14ac:dyDescent="0.25">
      <c r="A104" s="24"/>
      <c r="C104" s="26"/>
      <c r="D104" s="27"/>
      <c r="E104" s="27"/>
      <c r="F104" s="27"/>
      <c r="G104" s="27"/>
      <c r="H104" s="27"/>
      <c r="I104" s="27"/>
      <c r="J104" s="27"/>
    </row>
    <row r="105" spans="1:10" x14ac:dyDescent="0.25">
      <c r="A105" s="24"/>
      <c r="C105" s="26"/>
      <c r="D105" s="27"/>
      <c r="E105" s="27"/>
      <c r="F105" s="27"/>
      <c r="G105" s="27"/>
      <c r="H105" s="27"/>
      <c r="I105" s="27"/>
      <c r="J105" s="27"/>
    </row>
    <row r="106" spans="1:10" x14ac:dyDescent="0.25">
      <c r="A106" s="24"/>
      <c r="C106" s="26"/>
      <c r="D106" s="27"/>
      <c r="E106" s="27"/>
      <c r="F106" s="27"/>
      <c r="G106" s="27"/>
      <c r="H106" s="27"/>
      <c r="I106" s="27"/>
      <c r="J106" s="27"/>
    </row>
    <row r="107" spans="1:10" x14ac:dyDescent="0.25">
      <c r="A107" s="24"/>
      <c r="C107" s="26"/>
      <c r="D107" s="27"/>
      <c r="E107" s="27"/>
      <c r="F107" s="27"/>
      <c r="G107" s="27"/>
      <c r="H107" s="27"/>
      <c r="I107" s="27"/>
      <c r="J107" s="27"/>
    </row>
    <row r="108" spans="1:10" x14ac:dyDescent="0.25">
      <c r="A108" s="24"/>
      <c r="C108" s="26"/>
      <c r="D108" s="27"/>
      <c r="E108" s="27"/>
      <c r="F108" s="27"/>
      <c r="G108" s="27"/>
      <c r="H108" s="27"/>
      <c r="I108" s="27"/>
      <c r="J108" s="27"/>
    </row>
    <row r="109" spans="1:10" x14ac:dyDescent="0.25">
      <c r="A109" s="24"/>
      <c r="C109" s="26"/>
      <c r="D109" s="27"/>
      <c r="E109" s="27"/>
      <c r="F109" s="27"/>
      <c r="G109" s="27"/>
      <c r="H109" s="27"/>
      <c r="I109" s="27"/>
      <c r="J109" s="27"/>
    </row>
    <row r="110" spans="1:10" x14ac:dyDescent="0.25">
      <c r="A110" s="24"/>
      <c r="C110" s="26"/>
      <c r="D110" s="27"/>
      <c r="E110" s="27"/>
      <c r="F110" s="27"/>
      <c r="G110" s="27"/>
      <c r="H110" s="27"/>
      <c r="I110" s="27"/>
      <c r="J110" s="27"/>
    </row>
    <row r="111" spans="1:10" x14ac:dyDescent="0.25">
      <c r="A111" s="24"/>
      <c r="C111" s="26"/>
      <c r="D111" s="27"/>
      <c r="E111" s="27"/>
      <c r="F111" s="27"/>
      <c r="G111" s="27"/>
      <c r="H111" s="27"/>
      <c r="I111" s="27"/>
      <c r="J111" s="27"/>
    </row>
    <row r="112" spans="1:10" x14ac:dyDescent="0.25">
      <c r="A112" s="24"/>
      <c r="C112" s="26"/>
      <c r="D112" s="27"/>
      <c r="E112" s="27"/>
      <c r="F112" s="27"/>
      <c r="G112" s="27"/>
      <c r="H112" s="27"/>
      <c r="I112" s="27"/>
      <c r="J112" s="27"/>
    </row>
    <row r="113" spans="1:10" x14ac:dyDescent="0.25">
      <c r="A113" s="24"/>
      <c r="C113" s="26"/>
      <c r="D113" s="27"/>
      <c r="E113" s="27"/>
      <c r="F113" s="27"/>
      <c r="G113" s="27"/>
      <c r="H113" s="27"/>
      <c r="I113" s="27"/>
      <c r="J113" s="27"/>
    </row>
    <row r="114" spans="1:10" x14ac:dyDescent="0.25">
      <c r="A114" s="24"/>
      <c r="C114" s="26"/>
      <c r="D114" s="27"/>
      <c r="E114" s="27"/>
      <c r="F114" s="27"/>
      <c r="G114" s="27"/>
      <c r="H114" s="27"/>
      <c r="I114" s="27"/>
      <c r="J114" s="27"/>
    </row>
    <row r="115" spans="1:10" x14ac:dyDescent="0.25">
      <c r="A115" s="24"/>
      <c r="C115" s="26"/>
      <c r="D115" s="27"/>
      <c r="E115" s="27"/>
      <c r="F115" s="27"/>
      <c r="G115" s="27"/>
      <c r="H115" s="27"/>
      <c r="I115" s="27"/>
      <c r="J115" s="27"/>
    </row>
    <row r="116" spans="1:10" x14ac:dyDescent="0.25">
      <c r="A116" s="24"/>
      <c r="C116" s="26"/>
      <c r="D116" s="27"/>
      <c r="E116" s="27"/>
      <c r="F116" s="27"/>
      <c r="G116" s="27"/>
      <c r="H116" s="27"/>
      <c r="I116" s="27"/>
      <c r="J116" s="27"/>
    </row>
    <row r="117" spans="1:10" x14ac:dyDescent="0.25">
      <c r="A117" s="24"/>
      <c r="C117" s="26"/>
      <c r="D117" s="27"/>
      <c r="E117" s="27"/>
      <c r="F117" s="27"/>
      <c r="G117" s="27"/>
      <c r="H117" s="27"/>
      <c r="I117" s="27"/>
      <c r="J117" s="27"/>
    </row>
    <row r="118" spans="1:10" x14ac:dyDescent="0.25">
      <c r="A118" s="24"/>
      <c r="C118" s="26"/>
      <c r="D118" s="27"/>
      <c r="E118" s="27"/>
      <c r="F118" s="27"/>
      <c r="G118" s="27"/>
      <c r="H118" s="27"/>
      <c r="I118" s="27"/>
      <c r="J118" s="27"/>
    </row>
    <row r="119" spans="1:10" x14ac:dyDescent="0.25">
      <c r="A119" s="24"/>
      <c r="C119" s="26"/>
      <c r="D119" s="27"/>
      <c r="E119" s="27"/>
      <c r="F119" s="27"/>
      <c r="G119" s="27"/>
      <c r="H119" s="27"/>
      <c r="I119" s="27"/>
      <c r="J119" s="27"/>
    </row>
    <row r="120" spans="1:10" x14ac:dyDescent="0.25">
      <c r="A120" s="24"/>
      <c r="C120" s="26"/>
      <c r="D120" s="27"/>
      <c r="E120" s="27"/>
      <c r="F120" s="27"/>
      <c r="G120" s="27"/>
      <c r="H120" s="27"/>
      <c r="I120" s="27"/>
      <c r="J120" s="27"/>
    </row>
    <row r="121" spans="1:10" x14ac:dyDescent="0.25">
      <c r="A121" s="24"/>
      <c r="C121" s="26"/>
      <c r="D121" s="27"/>
      <c r="E121" s="27"/>
      <c r="F121" s="27"/>
      <c r="G121" s="27"/>
      <c r="H121" s="27"/>
      <c r="I121" s="27"/>
      <c r="J121" s="27"/>
    </row>
    <row r="122" spans="1:10" x14ac:dyDescent="0.25">
      <c r="A122" s="24"/>
      <c r="C122" s="26"/>
      <c r="D122" s="27"/>
      <c r="E122" s="27"/>
      <c r="F122" s="27"/>
      <c r="G122" s="27"/>
      <c r="H122" s="27"/>
      <c r="I122" s="27"/>
      <c r="J122" s="27"/>
    </row>
    <row r="123" spans="1:10" x14ac:dyDescent="0.25">
      <c r="A123" s="24"/>
      <c r="C123" s="26"/>
      <c r="D123" s="27"/>
      <c r="E123" s="27"/>
      <c r="F123" s="27"/>
      <c r="G123" s="27"/>
      <c r="H123" s="27"/>
      <c r="I123" s="27"/>
      <c r="J123" s="27"/>
    </row>
    <row r="124" spans="1:10" x14ac:dyDescent="0.25">
      <c r="A124" s="24"/>
      <c r="C124" s="26"/>
      <c r="D124" s="27"/>
      <c r="E124" s="27"/>
      <c r="F124" s="27"/>
      <c r="G124" s="27"/>
      <c r="H124" s="27"/>
      <c r="I124" s="27"/>
      <c r="J124" s="27"/>
    </row>
    <row r="125" spans="1:10" x14ac:dyDescent="0.25">
      <c r="A125" s="24"/>
      <c r="C125" s="26"/>
      <c r="D125" s="27"/>
      <c r="E125" s="27"/>
      <c r="F125" s="27"/>
      <c r="G125" s="27"/>
      <c r="H125" s="27"/>
      <c r="I125" s="27"/>
      <c r="J125" s="27"/>
    </row>
    <row r="126" spans="1:10" x14ac:dyDescent="0.25">
      <c r="A126" s="24"/>
      <c r="C126" s="26"/>
      <c r="D126" s="27"/>
      <c r="E126" s="27"/>
      <c r="F126" s="27"/>
      <c r="G126" s="27"/>
      <c r="H126" s="27"/>
      <c r="I126" s="27"/>
      <c r="J126" s="27"/>
    </row>
    <row r="127" spans="1:10" x14ac:dyDescent="0.25">
      <c r="A127" s="24"/>
      <c r="C127" s="26"/>
      <c r="D127" s="27"/>
      <c r="E127" s="27"/>
      <c r="F127" s="27"/>
      <c r="G127" s="27"/>
      <c r="H127" s="27"/>
      <c r="I127" s="27"/>
      <c r="J127" s="27"/>
    </row>
    <row r="128" spans="1:10" x14ac:dyDescent="0.25">
      <c r="A128" s="24"/>
      <c r="C128" s="26"/>
      <c r="D128" s="27"/>
      <c r="E128" s="27"/>
      <c r="F128" s="27"/>
      <c r="G128" s="27"/>
      <c r="H128" s="27"/>
      <c r="I128" s="27"/>
      <c r="J128" s="27"/>
    </row>
    <row r="129" spans="1:10" x14ac:dyDescent="0.25">
      <c r="A129" s="24"/>
      <c r="C129" s="26"/>
      <c r="D129" s="27"/>
      <c r="E129" s="27"/>
      <c r="F129" s="27"/>
      <c r="G129" s="27"/>
      <c r="H129" s="27"/>
      <c r="I129" s="27"/>
      <c r="J129" s="27"/>
    </row>
    <row r="130" spans="1:10" x14ac:dyDescent="0.25">
      <c r="A130" s="24"/>
      <c r="C130" s="26"/>
      <c r="D130" s="27"/>
      <c r="E130" s="27"/>
      <c r="F130" s="27"/>
      <c r="G130" s="27"/>
      <c r="H130" s="27"/>
      <c r="I130" s="27"/>
      <c r="J130" s="27"/>
    </row>
    <row r="131" spans="1:10" x14ac:dyDescent="0.25">
      <c r="A131" s="24"/>
      <c r="C131" s="26"/>
      <c r="D131" s="27"/>
      <c r="E131" s="27"/>
      <c r="F131" s="27"/>
      <c r="G131" s="27"/>
      <c r="H131" s="27"/>
      <c r="I131" s="27"/>
      <c r="J131" s="27"/>
    </row>
    <row r="132" spans="1:10" x14ac:dyDescent="0.25">
      <c r="A132" s="24"/>
      <c r="C132" s="26"/>
      <c r="D132" s="27"/>
      <c r="E132" s="27"/>
      <c r="F132" s="27"/>
      <c r="G132" s="27"/>
      <c r="H132" s="27"/>
      <c r="I132" s="27"/>
      <c r="J132" s="27"/>
    </row>
    <row r="133" spans="1:10" x14ac:dyDescent="0.25">
      <c r="A133" s="24"/>
      <c r="C133" s="26"/>
      <c r="D133" s="27"/>
      <c r="E133" s="27"/>
      <c r="F133" s="27"/>
      <c r="G133" s="27"/>
      <c r="H133" s="27"/>
      <c r="I133" s="27"/>
      <c r="J133" s="27"/>
    </row>
    <row r="134" spans="1:10" x14ac:dyDescent="0.25">
      <c r="A134" s="24"/>
      <c r="C134" s="26"/>
      <c r="D134" s="27"/>
      <c r="E134" s="27"/>
      <c r="F134" s="27"/>
      <c r="G134" s="27"/>
      <c r="H134" s="27"/>
      <c r="I134" s="27"/>
      <c r="J134" s="27"/>
    </row>
    <row r="135" spans="1:10" x14ac:dyDescent="0.25">
      <c r="A135" s="31"/>
    </row>
    <row r="136" spans="1:10" x14ac:dyDescent="0.25">
      <c r="A136" s="31"/>
    </row>
    <row r="137" spans="1:10" x14ac:dyDescent="0.25">
      <c r="A137" s="31"/>
    </row>
    <row r="138" spans="1:10" x14ac:dyDescent="0.25">
      <c r="A138" s="31"/>
    </row>
    <row r="139" spans="1:10" x14ac:dyDescent="0.25">
      <c r="A139" s="31"/>
    </row>
    <row r="140" spans="1:10" x14ac:dyDescent="0.25">
      <c r="A140" s="31"/>
    </row>
    <row r="141" spans="1:10" x14ac:dyDescent="0.25">
      <c r="A141" s="31"/>
    </row>
    <row r="142" spans="1:10" x14ac:dyDescent="0.25">
      <c r="A142" s="31"/>
    </row>
    <row r="143" spans="1:10" x14ac:dyDescent="0.25">
      <c r="A143" s="31"/>
    </row>
    <row r="144" spans="1:10" x14ac:dyDescent="0.25">
      <c r="A144" s="31"/>
    </row>
    <row r="145" spans="1:1" x14ac:dyDescent="0.25">
      <c r="A145" s="31"/>
    </row>
    <row r="146" spans="1:1" x14ac:dyDescent="0.25">
      <c r="A146" s="31"/>
    </row>
    <row r="147" spans="1:1" x14ac:dyDescent="0.25">
      <c r="A147" s="31"/>
    </row>
    <row r="148" spans="1:1" x14ac:dyDescent="0.25">
      <c r="A148" s="31"/>
    </row>
    <row r="149" spans="1:1" x14ac:dyDescent="0.25">
      <c r="A149" s="31"/>
    </row>
    <row r="150" spans="1:1" x14ac:dyDescent="0.25">
      <c r="A150" s="31"/>
    </row>
    <row r="151" spans="1:1" x14ac:dyDescent="0.25">
      <c r="A151" s="31"/>
    </row>
    <row r="152" spans="1:1" x14ac:dyDescent="0.25">
      <c r="A152" s="31"/>
    </row>
    <row r="153" spans="1:1" x14ac:dyDescent="0.25">
      <c r="A153" s="31"/>
    </row>
    <row r="154" spans="1:1" x14ac:dyDescent="0.25">
      <c r="A154" s="31"/>
    </row>
    <row r="155" spans="1:1" x14ac:dyDescent="0.25">
      <c r="A155" s="31"/>
    </row>
    <row r="156" spans="1:1" x14ac:dyDescent="0.25">
      <c r="A156" s="31"/>
    </row>
    <row r="157" spans="1:1" x14ac:dyDescent="0.25">
      <c r="A157" s="31"/>
    </row>
    <row r="158" spans="1:1" x14ac:dyDescent="0.25">
      <c r="A158" s="31"/>
    </row>
    <row r="159" spans="1:1" x14ac:dyDescent="0.25">
      <c r="A159" s="31"/>
    </row>
    <row r="160" spans="1:1" x14ac:dyDescent="0.25">
      <c r="A160" s="31"/>
    </row>
    <row r="161" spans="1:1" x14ac:dyDescent="0.25">
      <c r="A161" s="31"/>
    </row>
    <row r="162" spans="1:1" x14ac:dyDescent="0.25">
      <c r="A162" s="31"/>
    </row>
    <row r="163" spans="1:1" x14ac:dyDescent="0.25">
      <c r="A163" s="31"/>
    </row>
    <row r="164" spans="1:1" x14ac:dyDescent="0.25">
      <c r="A164" s="31"/>
    </row>
    <row r="165" spans="1:1" x14ac:dyDescent="0.25">
      <c r="A165" s="31"/>
    </row>
    <row r="166" spans="1:1" x14ac:dyDescent="0.25">
      <c r="A166" s="31"/>
    </row>
    <row r="167" spans="1:1" x14ac:dyDescent="0.25">
      <c r="A167" s="31"/>
    </row>
    <row r="168" spans="1:1" x14ac:dyDescent="0.25">
      <c r="A168" s="31"/>
    </row>
    <row r="169" spans="1:1" x14ac:dyDescent="0.25">
      <c r="A169" s="31"/>
    </row>
    <row r="170" spans="1:1" x14ac:dyDescent="0.25">
      <c r="A170" s="31"/>
    </row>
    <row r="171" spans="1:1" x14ac:dyDescent="0.25">
      <c r="A171" s="31"/>
    </row>
    <row r="172" spans="1:1" x14ac:dyDescent="0.25">
      <c r="A172" s="31"/>
    </row>
    <row r="173" spans="1:1" x14ac:dyDescent="0.25">
      <c r="A173" s="31"/>
    </row>
    <row r="174" spans="1:1" x14ac:dyDescent="0.25">
      <c r="A174" s="31"/>
    </row>
    <row r="175" spans="1:1" x14ac:dyDescent="0.25">
      <c r="A175" s="31"/>
    </row>
    <row r="176" spans="1:1" x14ac:dyDescent="0.25">
      <c r="A176" s="31"/>
    </row>
    <row r="177" spans="1:1" x14ac:dyDescent="0.25">
      <c r="A177" s="31"/>
    </row>
    <row r="178" spans="1:1" x14ac:dyDescent="0.25">
      <c r="A178" s="31"/>
    </row>
    <row r="179" spans="1:1" x14ac:dyDescent="0.25">
      <c r="A179" s="31"/>
    </row>
    <row r="180" spans="1:1" x14ac:dyDescent="0.25">
      <c r="A180" s="31"/>
    </row>
    <row r="181" spans="1:1" x14ac:dyDescent="0.25">
      <c r="A181" s="31"/>
    </row>
    <row r="182" spans="1:1" x14ac:dyDescent="0.25">
      <c r="A182" s="31"/>
    </row>
    <row r="183" spans="1:1" x14ac:dyDescent="0.25">
      <c r="A183" s="31"/>
    </row>
    <row r="184" spans="1:1" x14ac:dyDescent="0.25">
      <c r="A184" s="31"/>
    </row>
    <row r="185" spans="1:1" x14ac:dyDescent="0.25">
      <c r="A185" s="31"/>
    </row>
    <row r="186" spans="1:1" x14ac:dyDescent="0.25">
      <c r="A186" s="31"/>
    </row>
    <row r="187" spans="1:1" x14ac:dyDescent="0.25">
      <c r="A187" s="31"/>
    </row>
    <row r="188" spans="1:1" x14ac:dyDescent="0.25">
      <c r="A188" s="31"/>
    </row>
    <row r="189" spans="1:1" x14ac:dyDescent="0.25">
      <c r="A189" s="31"/>
    </row>
    <row r="190" spans="1:1" x14ac:dyDescent="0.25">
      <c r="A190" s="31"/>
    </row>
    <row r="191" spans="1:1" x14ac:dyDescent="0.25">
      <c r="A191" s="31"/>
    </row>
    <row r="192" spans="1:1" x14ac:dyDescent="0.25">
      <c r="A192" s="31"/>
    </row>
    <row r="193" spans="1:1" x14ac:dyDescent="0.25">
      <c r="A193" s="31"/>
    </row>
    <row r="194" spans="1:1" x14ac:dyDescent="0.25">
      <c r="A194" s="31"/>
    </row>
    <row r="195" spans="1:1" x14ac:dyDescent="0.25">
      <c r="A195" s="31"/>
    </row>
    <row r="196" spans="1:1" x14ac:dyDescent="0.25">
      <c r="A196" s="31"/>
    </row>
    <row r="197" spans="1:1" x14ac:dyDescent="0.25">
      <c r="A197" s="31"/>
    </row>
    <row r="198" spans="1:1" x14ac:dyDescent="0.25">
      <c r="A198" s="31"/>
    </row>
    <row r="199" spans="1:1" x14ac:dyDescent="0.25">
      <c r="A199" s="31"/>
    </row>
    <row r="200" spans="1:1" x14ac:dyDescent="0.25">
      <c r="A200" s="31"/>
    </row>
    <row r="201" spans="1:1" x14ac:dyDescent="0.25">
      <c r="A201" s="31"/>
    </row>
    <row r="202" spans="1:1" x14ac:dyDescent="0.25">
      <c r="A202" s="31"/>
    </row>
    <row r="203" spans="1:1" x14ac:dyDescent="0.25">
      <c r="A203" s="31"/>
    </row>
    <row r="204" spans="1:1" x14ac:dyDescent="0.25">
      <c r="A204" s="31"/>
    </row>
    <row r="205" spans="1:1" x14ac:dyDescent="0.25">
      <c r="A205" s="31"/>
    </row>
    <row r="206" spans="1:1" x14ac:dyDescent="0.25">
      <c r="A206" s="31"/>
    </row>
    <row r="207" spans="1:1" x14ac:dyDescent="0.25">
      <c r="A207" s="31"/>
    </row>
    <row r="208" spans="1:1" x14ac:dyDescent="0.25">
      <c r="A208" s="31"/>
    </row>
    <row r="209" spans="1:1" x14ac:dyDescent="0.25">
      <c r="A209" s="31"/>
    </row>
    <row r="210" spans="1:1" x14ac:dyDescent="0.25">
      <c r="A210" s="31"/>
    </row>
    <row r="211" spans="1:1" x14ac:dyDescent="0.25">
      <c r="A211" s="31"/>
    </row>
    <row r="212" spans="1:1" x14ac:dyDescent="0.25">
      <c r="A212" s="31"/>
    </row>
    <row r="213" spans="1:1" x14ac:dyDescent="0.25">
      <c r="A213" s="31"/>
    </row>
    <row r="214" spans="1:1" x14ac:dyDescent="0.25">
      <c r="A214" s="31"/>
    </row>
    <row r="215" spans="1:1" x14ac:dyDescent="0.25">
      <c r="A215" s="31"/>
    </row>
    <row r="216" spans="1:1" x14ac:dyDescent="0.25">
      <c r="A216" s="31"/>
    </row>
    <row r="217" spans="1:1" x14ac:dyDescent="0.25">
      <c r="A217" s="31"/>
    </row>
    <row r="218" spans="1:1" x14ac:dyDescent="0.25">
      <c r="A218" s="31"/>
    </row>
    <row r="219" spans="1:1" x14ac:dyDescent="0.25">
      <c r="A219" s="31"/>
    </row>
    <row r="220" spans="1:1" x14ac:dyDescent="0.25">
      <c r="A220" s="31"/>
    </row>
    <row r="221" spans="1:1" x14ac:dyDescent="0.25">
      <c r="A221" s="31"/>
    </row>
    <row r="222" spans="1:1" x14ac:dyDescent="0.25">
      <c r="A222" s="31"/>
    </row>
    <row r="223" spans="1:1" x14ac:dyDescent="0.25">
      <c r="A223" s="31"/>
    </row>
    <row r="224" spans="1:1" x14ac:dyDescent="0.25">
      <c r="A224" s="31"/>
    </row>
    <row r="225" spans="1:1" x14ac:dyDescent="0.25">
      <c r="A225" s="31"/>
    </row>
    <row r="226" spans="1:1" x14ac:dyDescent="0.25">
      <c r="A226" s="31"/>
    </row>
    <row r="227" spans="1:1" x14ac:dyDescent="0.25">
      <c r="A227" s="31"/>
    </row>
    <row r="228" spans="1:1" x14ac:dyDescent="0.25">
      <c r="A228" s="31"/>
    </row>
    <row r="229" spans="1:1" x14ac:dyDescent="0.25">
      <c r="A229" s="31"/>
    </row>
    <row r="230" spans="1:1" x14ac:dyDescent="0.25">
      <c r="A230" s="31"/>
    </row>
    <row r="231" spans="1:1" x14ac:dyDescent="0.25">
      <c r="A231" s="31"/>
    </row>
    <row r="232" spans="1:1" x14ac:dyDescent="0.25">
      <c r="A232" s="31"/>
    </row>
    <row r="233" spans="1:1" x14ac:dyDescent="0.25">
      <c r="A233" s="31"/>
    </row>
    <row r="234" spans="1:1" x14ac:dyDescent="0.25">
      <c r="A234" s="31"/>
    </row>
    <row r="235" spans="1:1" x14ac:dyDescent="0.25">
      <c r="A235" s="31"/>
    </row>
    <row r="236" spans="1:1" x14ac:dyDescent="0.25">
      <c r="A236" s="31"/>
    </row>
    <row r="237" spans="1:1" x14ac:dyDescent="0.25">
      <c r="A237" s="31"/>
    </row>
    <row r="238" spans="1:1" x14ac:dyDescent="0.25">
      <c r="A238" s="31"/>
    </row>
    <row r="239" spans="1:1" x14ac:dyDescent="0.25">
      <c r="A239" s="31"/>
    </row>
    <row r="240" spans="1:1" x14ac:dyDescent="0.25">
      <c r="A240" s="31"/>
    </row>
    <row r="241" spans="1:1" x14ac:dyDescent="0.25">
      <c r="A241" s="31"/>
    </row>
    <row r="242" spans="1:1" x14ac:dyDescent="0.25">
      <c r="A242" s="31"/>
    </row>
    <row r="243" spans="1:1" x14ac:dyDescent="0.25">
      <c r="A243" s="31"/>
    </row>
    <row r="244" spans="1:1" x14ac:dyDescent="0.25">
      <c r="A244" s="31"/>
    </row>
    <row r="245" spans="1:1" x14ac:dyDescent="0.25">
      <c r="A245" s="31"/>
    </row>
    <row r="246" spans="1:1" x14ac:dyDescent="0.25">
      <c r="A246" s="31"/>
    </row>
    <row r="247" spans="1:1" x14ac:dyDescent="0.25">
      <c r="A247" s="31"/>
    </row>
    <row r="248" spans="1:1" x14ac:dyDescent="0.25">
      <c r="A248" s="31"/>
    </row>
    <row r="249" spans="1:1" x14ac:dyDescent="0.25">
      <c r="A249" s="31"/>
    </row>
    <row r="250" spans="1:1" x14ac:dyDescent="0.25">
      <c r="A250" s="31"/>
    </row>
    <row r="251" spans="1:1" x14ac:dyDescent="0.25">
      <c r="A251" s="31"/>
    </row>
    <row r="252" spans="1:1" x14ac:dyDescent="0.25">
      <c r="A252" s="31"/>
    </row>
    <row r="253" spans="1:1" x14ac:dyDescent="0.25">
      <c r="A253" s="31"/>
    </row>
    <row r="254" spans="1:1" x14ac:dyDescent="0.25">
      <c r="A254" s="31"/>
    </row>
    <row r="255" spans="1:1" x14ac:dyDescent="0.25">
      <c r="A255" s="31"/>
    </row>
    <row r="256" spans="1:1" x14ac:dyDescent="0.25">
      <c r="A256" s="31"/>
    </row>
    <row r="257" spans="1:1" x14ac:dyDescent="0.25">
      <c r="A257" s="31"/>
    </row>
    <row r="258" spans="1:1" x14ac:dyDescent="0.25">
      <c r="A258" s="31"/>
    </row>
    <row r="259" spans="1:1" x14ac:dyDescent="0.25">
      <c r="A259" s="31"/>
    </row>
    <row r="260" spans="1:1" x14ac:dyDescent="0.25">
      <c r="A260" s="31"/>
    </row>
    <row r="261" spans="1:1" x14ac:dyDescent="0.25">
      <c r="A261" s="31"/>
    </row>
    <row r="262" spans="1:1" x14ac:dyDescent="0.25">
      <c r="A262" s="31"/>
    </row>
    <row r="263" spans="1:1" x14ac:dyDescent="0.25">
      <c r="A263" s="31"/>
    </row>
    <row r="264" spans="1:1" x14ac:dyDescent="0.25">
      <c r="A264" s="31"/>
    </row>
    <row r="265" spans="1:1" x14ac:dyDescent="0.25">
      <c r="A265" s="31"/>
    </row>
    <row r="266" spans="1:1" x14ac:dyDescent="0.25">
      <c r="A266" s="31"/>
    </row>
    <row r="267" spans="1:1" x14ac:dyDescent="0.25">
      <c r="A267" s="31"/>
    </row>
    <row r="268" spans="1:1" x14ac:dyDescent="0.25">
      <c r="A268" s="31"/>
    </row>
    <row r="269" spans="1:1" x14ac:dyDescent="0.25">
      <c r="A269" s="31"/>
    </row>
    <row r="270" spans="1:1" x14ac:dyDescent="0.25">
      <c r="A270" s="31"/>
    </row>
    <row r="271" spans="1:1" x14ac:dyDescent="0.25">
      <c r="A271" s="31"/>
    </row>
    <row r="272" spans="1:1" x14ac:dyDescent="0.25">
      <c r="A272" s="31"/>
    </row>
    <row r="273" spans="1:1" x14ac:dyDescent="0.25">
      <c r="A273" s="31"/>
    </row>
    <row r="274" spans="1:1" x14ac:dyDescent="0.25">
      <c r="A274" s="31"/>
    </row>
    <row r="275" spans="1:1" x14ac:dyDescent="0.25">
      <c r="A275" s="31"/>
    </row>
    <row r="276" spans="1:1" x14ac:dyDescent="0.25">
      <c r="A276" s="31"/>
    </row>
    <row r="277" spans="1:1" x14ac:dyDescent="0.25">
      <c r="A277" s="31"/>
    </row>
    <row r="278" spans="1:1" x14ac:dyDescent="0.25">
      <c r="A278" s="31"/>
    </row>
    <row r="279" spans="1:1" x14ac:dyDescent="0.25">
      <c r="A279" s="31"/>
    </row>
    <row r="280" spans="1:1" x14ac:dyDescent="0.25">
      <c r="A280" s="31"/>
    </row>
    <row r="281" spans="1:1" x14ac:dyDescent="0.25">
      <c r="A281" s="31"/>
    </row>
    <row r="282" spans="1:1" x14ac:dyDescent="0.25">
      <c r="A282" s="31"/>
    </row>
    <row r="283" spans="1:1" x14ac:dyDescent="0.25">
      <c r="A283" s="31"/>
    </row>
    <row r="284" spans="1:1" x14ac:dyDescent="0.25">
      <c r="A284" s="31"/>
    </row>
    <row r="285" spans="1:1" x14ac:dyDescent="0.25">
      <c r="A285" s="31"/>
    </row>
    <row r="286" spans="1:1" x14ac:dyDescent="0.25">
      <c r="A286" s="31"/>
    </row>
    <row r="287" spans="1:1" x14ac:dyDescent="0.25">
      <c r="A287" s="31"/>
    </row>
    <row r="288" spans="1:1" x14ac:dyDescent="0.25">
      <c r="A288" s="31"/>
    </row>
    <row r="289" spans="1:1" x14ac:dyDescent="0.25">
      <c r="A289" s="31"/>
    </row>
    <row r="290" spans="1:1" x14ac:dyDescent="0.25">
      <c r="A290" s="31"/>
    </row>
    <row r="291" spans="1:1" x14ac:dyDescent="0.25">
      <c r="A291" s="31"/>
    </row>
    <row r="292" spans="1:1" x14ac:dyDescent="0.25">
      <c r="A292" s="31"/>
    </row>
    <row r="293" spans="1:1" x14ac:dyDescent="0.25">
      <c r="A293" s="31"/>
    </row>
    <row r="294" spans="1:1" x14ac:dyDescent="0.25">
      <c r="A294" s="31"/>
    </row>
    <row r="295" spans="1:1" x14ac:dyDescent="0.25">
      <c r="A295" s="31"/>
    </row>
    <row r="296" spans="1:1" x14ac:dyDescent="0.25">
      <c r="A296" s="31"/>
    </row>
    <row r="297" spans="1:1" x14ac:dyDescent="0.25">
      <c r="A297" s="31"/>
    </row>
    <row r="298" spans="1:1" x14ac:dyDescent="0.25">
      <c r="A298" s="31"/>
    </row>
    <row r="299" spans="1:1" x14ac:dyDescent="0.25">
      <c r="A299" s="31"/>
    </row>
    <row r="300" spans="1:1" x14ac:dyDescent="0.25">
      <c r="A300" s="31"/>
    </row>
    <row r="301" spans="1:1" x14ac:dyDescent="0.25">
      <c r="A301" s="31"/>
    </row>
  </sheetData>
  <mergeCells count="46">
    <mergeCell ref="B27:F27"/>
    <mergeCell ref="H27:I27"/>
    <mergeCell ref="B25:G25"/>
    <mergeCell ref="H24:J24"/>
    <mergeCell ref="H25:I25"/>
    <mergeCell ref="B26:F26"/>
    <mergeCell ref="H26:I26"/>
    <mergeCell ref="G9:J9"/>
    <mergeCell ref="H21:J21"/>
    <mergeCell ref="G14:I14"/>
    <mergeCell ref="H17:I17"/>
    <mergeCell ref="H18:I18"/>
    <mergeCell ref="H19:I19"/>
    <mergeCell ref="H20:I20"/>
    <mergeCell ref="B28:F28"/>
    <mergeCell ref="H28:I28"/>
    <mergeCell ref="H29:I29"/>
    <mergeCell ref="B30:F30"/>
    <mergeCell ref="H30:I30"/>
    <mergeCell ref="A44:J44"/>
    <mergeCell ref="A55:J55"/>
    <mergeCell ref="A76:J76"/>
    <mergeCell ref="B29:F29"/>
    <mergeCell ref="B35:F35"/>
    <mergeCell ref="B31:F31"/>
    <mergeCell ref="B32:F32"/>
    <mergeCell ref="B33:F33"/>
    <mergeCell ref="H33:I33"/>
    <mergeCell ref="B34:G34"/>
    <mergeCell ref="H34:I34"/>
    <mergeCell ref="C95:F95"/>
    <mergeCell ref="H95:J95"/>
    <mergeCell ref="C94:F94"/>
    <mergeCell ref="H94:J94"/>
    <mergeCell ref="B36:F36"/>
    <mergeCell ref="E40:E41"/>
    <mergeCell ref="F40:F41"/>
    <mergeCell ref="G40:J40"/>
    <mergeCell ref="A43:J43"/>
    <mergeCell ref="A86:J86"/>
    <mergeCell ref="A38:J38"/>
    <mergeCell ref="A40:A41"/>
    <mergeCell ref="B40:B41"/>
    <mergeCell ref="C40:C41"/>
    <mergeCell ref="D40:D41"/>
    <mergeCell ref="A77:J77"/>
  </mergeCells>
  <phoneticPr fontId="16" type="noConversion"/>
  <conditionalFormatting sqref="C75:J75">
    <cfRule type="cellIs" dxfId="1" priority="25" operator="lessThanOrEqual">
      <formula>0</formula>
    </cfRule>
  </conditionalFormatting>
  <conditionalFormatting sqref="C75:F75 C85:F85 C57:E71 C79:E84 F73:F75 C72:F72 F53:J53 C73:E74 F87 C88:F92 F56:F71 F78:F84 G49:J49 C45:F54 G72:J74">
    <cfRule type="notContainsBlanks" dxfId="0" priority="24">
      <formula>LEN(TRIM(C45))&gt;0</formula>
    </cfRule>
  </conditionalFormatting>
  <pageMargins left="0.39370078740157483" right="0.27559055118110237" top="0.9055118110236221" bottom="0.27559055118110237" header="0" footer="0.19685039370078741"/>
  <pageSetup paperSize="9" scale="48" fitToHeight="2" orientation="landscape" blackAndWhite="1" r:id="rId1"/>
  <headerFooter alignWithMargins="0"/>
  <rowBreaks count="2" manualBreakCount="2">
    <brk id="48" max="9" man="1"/>
    <brk id="95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2</vt:i4>
      </vt:variant>
    </vt:vector>
  </HeadingPairs>
  <TitlesOfParts>
    <vt:vector size="3" baseType="lpstr">
      <vt:lpstr>05_Фін_план</vt:lpstr>
      <vt:lpstr>'05_Фін_план'!Заголовки_для_друку</vt:lpstr>
      <vt:lpstr>'05_Фін_план'!Область_друку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2020-04-28T10:39:28Z</cp:lastPrinted>
  <dcterms:created xsi:type="dcterms:W3CDTF">2015-06-05T18:19:34Z</dcterms:created>
  <dcterms:modified xsi:type="dcterms:W3CDTF">2021-03-25T11:07:57Z</dcterms:modified>
</cp:coreProperties>
</file>