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/>
  <xr:revisionPtr revIDLastSave="0" documentId="13_ncr:1_{D7A4BFB3-34FA-440E-BD48-1EA56DC9E4EE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05_Фін_план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123Graph_XGRAPH3" hidden="1">[1]GDP!#REF!</definedName>
    <definedName name="ad">'[2]МТР Газ України'!$B$1</definedName>
    <definedName name="as">'[3]МТР Газ України'!$B$1</definedName>
    <definedName name="asdf">[4]Inform!$E$6</definedName>
    <definedName name="asdfg">[4]Inform!$F$2</definedName>
    <definedName name="BuiltIn_Print_Area___1___1">#REF!</definedName>
    <definedName name="ClDate">[5]Inform!$E$6</definedName>
    <definedName name="ClDate_21">[6]Inform!$E$6</definedName>
    <definedName name="ClDate_25">[6]Inform!$E$6</definedName>
    <definedName name="ClDate_6">[7]Inform!$E$6</definedName>
    <definedName name="CompName">[5]Inform!$F$2</definedName>
    <definedName name="CompName_21">[6]Inform!$F$2</definedName>
    <definedName name="CompName_25">[6]Inform!$F$2</definedName>
    <definedName name="CompName_6">[7]Inform!$F$2</definedName>
    <definedName name="CompNameE">[5]Inform!$G$2</definedName>
    <definedName name="CompNameE_21">[6]Inform!$G$2</definedName>
    <definedName name="CompNameE_25">[6]Inform!$G$2</definedName>
    <definedName name="CompNameE_6">[7]Inform!$G$2</definedName>
    <definedName name="Cost_Category_National_ID">#REF!</definedName>
    <definedName name="Cе511">#REF!</definedName>
    <definedName name="d">'[8]МТР Газ України'!$B$4</definedName>
    <definedName name="dCPIb">[9]попер_роз!#REF!</definedName>
    <definedName name="dPPIb">[9]попер_роз!#REF!</definedName>
    <definedName name="ds">'[10]7  Інші витрати'!#REF!</definedName>
    <definedName name="Fact_Type_ID">#REF!</definedName>
    <definedName name="G">'[11]МТР Газ України'!$B$1</definedName>
    <definedName name="ij1sssss">'[12]7  Інші витрати'!#REF!</definedName>
    <definedName name="LastItem">[13]Лист1!$A$1</definedName>
    <definedName name="Load">'[14]МТР Газ України'!$B$4</definedName>
    <definedName name="Load_ID">'[15]МТР Газ України'!$B$4</definedName>
    <definedName name="Load_ID_10">'[16]7  Інші витрати'!#REF!</definedName>
    <definedName name="Load_ID_11">'[17]МТР Газ України'!$B$4</definedName>
    <definedName name="Load_ID_12">'[17]МТР Газ України'!$B$4</definedName>
    <definedName name="Load_ID_13">'[17]МТР Газ України'!$B$4</definedName>
    <definedName name="Load_ID_14">'[17]МТР Газ України'!$B$4</definedName>
    <definedName name="Load_ID_15">'[17]МТР Газ України'!$B$4</definedName>
    <definedName name="Load_ID_16">'[17]МТР Газ України'!$B$4</definedName>
    <definedName name="Load_ID_17">'[17]МТР Газ України'!$B$4</definedName>
    <definedName name="Load_ID_18">'[18]МТР Газ України'!$B$4</definedName>
    <definedName name="Load_ID_19">'[19]МТР Газ України'!$B$4</definedName>
    <definedName name="Load_ID_20">'[18]МТР Газ України'!$B$4</definedName>
    <definedName name="Load_ID_200">'[14]МТР Газ України'!$B$4</definedName>
    <definedName name="Load_ID_21">'[20]МТР Газ України'!$B$4</definedName>
    <definedName name="Load_ID_23">'[19]МТР Газ України'!$B$4</definedName>
    <definedName name="Load_ID_25">'[20]МТР Газ України'!$B$4</definedName>
    <definedName name="Load_ID_542">'[21]МТР Газ України'!$B$4</definedName>
    <definedName name="Load_ID_6">'[17]МТР Газ України'!$B$4</definedName>
    <definedName name="OpDate">[5]Inform!$E$5</definedName>
    <definedName name="OpDate_21">[6]Inform!$E$5</definedName>
    <definedName name="OpDate_25">[6]Inform!$E$5</definedName>
    <definedName name="OpDate_6">[7]Inform!$E$5</definedName>
    <definedName name="QR">[22]Inform!$E$5</definedName>
    <definedName name="qw">[4]Inform!$E$5</definedName>
    <definedName name="qwert">[4]Inform!$G$2</definedName>
    <definedName name="qwerty">'[3]МТР Газ України'!$B$4</definedName>
    <definedName name="ShowFil">[13]!ShowFil</definedName>
    <definedName name="SU_ID">#REF!</definedName>
    <definedName name="Time_ID">'[15]МТР Газ України'!$B$1</definedName>
    <definedName name="Time_ID_10">'[16]7  Інші витрати'!#REF!</definedName>
    <definedName name="Time_ID_11">'[17]МТР Газ України'!$B$1</definedName>
    <definedName name="Time_ID_12">'[17]МТР Газ України'!$B$1</definedName>
    <definedName name="Time_ID_13">'[17]МТР Газ України'!$B$1</definedName>
    <definedName name="Time_ID_14">'[17]МТР Газ України'!$B$1</definedName>
    <definedName name="Time_ID_15">'[17]МТР Газ України'!$B$1</definedName>
    <definedName name="Time_ID_16">'[17]МТР Газ України'!$B$1</definedName>
    <definedName name="Time_ID_17">'[17]МТР Газ України'!$B$1</definedName>
    <definedName name="Time_ID_18">'[18]МТР Газ України'!$B$1</definedName>
    <definedName name="Time_ID_19">'[19]МТР Газ України'!$B$1</definedName>
    <definedName name="Time_ID_20">'[18]МТР Газ України'!$B$1</definedName>
    <definedName name="Time_ID_21">'[20]МТР Газ України'!$B$1</definedName>
    <definedName name="Time_ID_23">'[19]МТР Газ України'!$B$1</definedName>
    <definedName name="Time_ID_25">'[20]МТР Газ України'!$B$1</definedName>
    <definedName name="Time_ID_6">'[17]МТР Газ України'!$B$1</definedName>
    <definedName name="Time_ID0">'[15]МТР Газ України'!$F$1</definedName>
    <definedName name="Time_ID0_10">'[16]7  Інші витрати'!#REF!</definedName>
    <definedName name="Time_ID0_11">'[17]МТР Газ України'!$F$1</definedName>
    <definedName name="Time_ID0_12">'[17]МТР Газ України'!$F$1</definedName>
    <definedName name="Time_ID0_13">'[17]МТР Газ України'!$F$1</definedName>
    <definedName name="Time_ID0_14">'[17]МТР Газ України'!$F$1</definedName>
    <definedName name="Time_ID0_15">'[17]МТР Газ України'!$F$1</definedName>
    <definedName name="Time_ID0_16">'[17]МТР Газ України'!$F$1</definedName>
    <definedName name="Time_ID0_17">'[17]МТР Газ України'!$F$1</definedName>
    <definedName name="Time_ID0_18">'[18]МТР Газ України'!$F$1</definedName>
    <definedName name="Time_ID0_19">'[19]МТР Газ України'!$F$1</definedName>
    <definedName name="Time_ID0_20">'[18]МТР Газ України'!$F$1</definedName>
    <definedName name="Time_ID0_21">'[20]МТР Газ України'!$F$1</definedName>
    <definedName name="Time_ID0_23">'[19]МТР Газ України'!$F$1</definedName>
    <definedName name="Time_ID0_25">'[20]МТР Газ України'!$F$1</definedName>
    <definedName name="Time_ID0_6">'[17]МТР Газ України'!$F$1</definedName>
    <definedName name="ttttttt">#REF!</definedName>
    <definedName name="Unit">[5]Inform!$E$38</definedName>
    <definedName name="Unit_21">[6]Inform!$E$38</definedName>
    <definedName name="Unit_25">[6]Inform!$E$38</definedName>
    <definedName name="Unit_6">[7]Inform!$E$38</definedName>
    <definedName name="WQER">'[23]МТР Газ України'!$B$4</definedName>
    <definedName name="wr">'[23]МТР Газ України'!$B$4</definedName>
    <definedName name="yyyy">#REF!</definedName>
    <definedName name="zx">'[3]МТР Газ України'!$F$1</definedName>
    <definedName name="zxc">[4]Inform!$E$38</definedName>
    <definedName name="а">'[12]7  Інші витрати'!#REF!</definedName>
    <definedName name="ав">#REF!</definedName>
    <definedName name="аен">'[23]МТР Газ України'!$B$4</definedName>
    <definedName name="_xlnm.Database">'[24]Ener '!$A$1:$G$2645</definedName>
    <definedName name="в">'[25]МТР Газ України'!$F$1</definedName>
    <definedName name="ватт">'[26]БАЗА  '!#REF!</definedName>
    <definedName name="Д">'[14]МТР Газ України'!$B$4</definedName>
    <definedName name="до_1_року">#REF!</definedName>
    <definedName name="е">#REF!</definedName>
    <definedName name="є">#REF!</definedName>
    <definedName name="_xlnm.Print_Titles" localSheetId="0">'05_Фін_план'!$40:$42</definedName>
    <definedName name="Заголовки_для_печати_МИ">'[27]1993'!$A$1:$IV$3,'[27]1993'!$A$1:$A$65536</definedName>
    <definedName name="і">[28]Inform!$F$2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'[11]МТР Газ України'!$B$1</definedName>
    <definedName name="іцу">[22]Inform!$G$2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лікарі">#REF!</definedName>
    <definedName name="_xlnm.Print_Area" localSheetId="0">'05_Фін_план'!$A$1:$J$97</definedName>
    <definedName name="п">'[12]7  Інші витрати'!#REF!</definedName>
    <definedName name="пдв">'[14]МТР Газ України'!$B$4</definedName>
    <definedName name="пдв_утг">'[14]МТР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[30]Inform!$E$6</definedName>
    <definedName name="р">#REF!</definedName>
    <definedName name="сімейний">#REF!</definedName>
    <definedName name="т">[31]Inform!$E$6</definedName>
    <definedName name="тариф">[32]Inform!$G$2</definedName>
    <definedName name="уйцукйцуйу">#REF!</definedName>
    <definedName name="уке">[33]Inform!$G$2</definedName>
    <definedName name="УТГ">'[14]МТР Газ України'!$B$4</definedName>
    <definedName name="фів">'[23]МТР Газ України'!$B$4</definedName>
    <definedName name="фіваіф">'[29]7  Інші витрати'!#REF!</definedName>
    <definedName name="фф">'[25]МТР Газ України'!$F$1</definedName>
    <definedName name="ц">'[12]7  Інші витрати'!#REF!</definedName>
    <definedName name="ччч">'[34]БАЗА  '!#REF!</definedName>
    <definedName name="ш">#REF!</definedName>
  </definedNames>
  <calcPr calcId="181029"/>
</workbook>
</file>

<file path=xl/calcChain.xml><?xml version="1.0" encoding="utf-8"?>
<calcChain xmlns="http://schemas.openxmlformats.org/spreadsheetml/2006/main">
  <c r="G65" i="8" l="1"/>
  <c r="G75" i="8" s="1"/>
  <c r="F90" i="8"/>
  <c r="F76" i="8"/>
  <c r="F81" i="8"/>
  <c r="F82" i="8"/>
  <c r="F83" i="8"/>
  <c r="F84" i="8"/>
  <c r="F85" i="8"/>
  <c r="F86" i="8"/>
  <c r="H80" i="8"/>
  <c r="I80" i="8"/>
  <c r="J80" i="8"/>
  <c r="G80" i="8"/>
  <c r="H65" i="8"/>
  <c r="H75" i="8" s="1"/>
  <c r="I65" i="8"/>
  <c r="I75" i="8" s="1"/>
  <c r="J65" i="8"/>
  <c r="J75" i="8" s="1"/>
  <c r="F58" i="8"/>
  <c r="F51" i="8"/>
  <c r="G54" i="8"/>
  <c r="H54" i="8"/>
  <c r="I54" i="8"/>
  <c r="F54" i="8" s="1"/>
  <c r="J54" i="8"/>
  <c r="G50" i="8"/>
  <c r="F73" i="8"/>
  <c r="F59" i="8"/>
  <c r="F60" i="8"/>
  <c r="F61" i="8"/>
  <c r="F62" i="8"/>
  <c r="F63" i="8"/>
  <c r="F64" i="8"/>
  <c r="F66" i="8"/>
  <c r="F67" i="8"/>
  <c r="F68" i="8"/>
  <c r="F69" i="8"/>
  <c r="F70" i="8"/>
  <c r="F71" i="8"/>
  <c r="F72" i="8"/>
  <c r="H50" i="8"/>
  <c r="I50" i="8"/>
  <c r="J50" i="8"/>
  <c r="F48" i="8"/>
  <c r="H46" i="8"/>
  <c r="H74" i="8" s="1"/>
  <c r="H77" i="8" s="1"/>
  <c r="I46" i="8"/>
  <c r="I74" i="8" s="1"/>
  <c r="J46" i="8"/>
  <c r="J74" i="8"/>
  <c r="G46" i="8"/>
  <c r="F47" i="8"/>
  <c r="F55" i="8"/>
  <c r="F45" i="8"/>
  <c r="J77" i="8" l="1"/>
  <c r="I77" i="8"/>
  <c r="F50" i="8"/>
  <c r="F46" i="8"/>
  <c r="G74" i="8"/>
  <c r="F65" i="8"/>
  <c r="F80" i="8"/>
  <c r="F75" i="8"/>
  <c r="G77" i="8"/>
  <c r="F77" i="8" s="1"/>
  <c r="F74" i="8"/>
</calcChain>
</file>

<file path=xl/sharedStrings.xml><?xml version="1.0" encoding="utf-8"?>
<sst xmlns="http://schemas.openxmlformats.org/spreadsheetml/2006/main" count="145" uniqueCount="118">
  <si>
    <t xml:space="preserve"> </t>
  </si>
  <si>
    <t>ПОГОДЖЕНО :</t>
  </si>
  <si>
    <t>ЗАТВЕРДЖЕНО :</t>
  </si>
  <si>
    <t>М. П. (підпис, ініціал, прізвище)</t>
  </si>
  <si>
    <t>дата</t>
  </si>
  <si>
    <t>Проект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</si>
  <si>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</si>
  <si>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</si>
  <si>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</si>
  <si>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</si>
  <si>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</si>
  <si>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</si>
  <si>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</si>
  <si>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</si>
  <si>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</si>
  <si>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</si>
  <si>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</si>
  <si>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</si>
  <si>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</si>
  <si>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</si>
  <si>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</si>
  <si>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КВЕД  </t>
  </si>
  <si>
    <t xml:space="preserve">Одиниця виміру </t>
  </si>
  <si>
    <t>Форма власності</t>
  </si>
  <si>
    <t>Середньооблікова кількість штатних працівників</t>
  </si>
  <si>
    <t>Стандарти звітності П(с)БОУ</t>
  </si>
  <si>
    <t xml:space="preserve">Місцезнаходження  </t>
  </si>
  <si>
    <t>Стандарти звітності МСФЗ</t>
  </si>
  <si>
    <t xml:space="preserve">Телефон </t>
  </si>
  <si>
    <t>Найменування показника</t>
  </si>
  <si>
    <t xml:space="preserve">Код рядка </t>
  </si>
  <si>
    <t>Факт минулого року</t>
  </si>
  <si>
    <t>Прогноз на поточний рік</t>
  </si>
  <si>
    <t>Плановий рік  (усього)</t>
  </si>
  <si>
    <t xml:space="preserve">І  </t>
  </si>
  <si>
    <t xml:space="preserve">ІІ  </t>
  </si>
  <si>
    <t xml:space="preserve">ІІІ  </t>
  </si>
  <si>
    <t xml:space="preserve">ІV </t>
  </si>
  <si>
    <t xml:space="preserve">Доходи </t>
  </si>
  <si>
    <t>Дохід (виручка) від реалізації продукції (товарів, робіт, послуг)</t>
  </si>
  <si>
    <t>Дохід з місцевого бюджету за цільовими програмами, у т.ч.:</t>
  </si>
  <si>
    <t xml:space="preserve">назва </t>
  </si>
  <si>
    <t>дохід від операційної оренди активів</t>
  </si>
  <si>
    <t>назва</t>
  </si>
  <si>
    <t>Заробітна плата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</si>
  <si>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</si>
  <si>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</si>
  <si>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</si>
  <si>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</si>
  <si>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</si>
  <si>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</si>
  <si>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поточні видатки</t>
  </si>
  <si>
    <t>Усього доходів</t>
  </si>
  <si>
    <t>капітальне будівництво</t>
  </si>
  <si>
    <t>модернізація, модифікація (добудова, дообладнання, реконструкція) основних засобів</t>
  </si>
  <si>
    <t>капітальний ремонт</t>
  </si>
  <si>
    <t>_________________________</t>
  </si>
  <si>
    <t xml:space="preserve">                                (посада)</t>
  </si>
  <si>
    <t xml:space="preserve">               (підпис)</t>
  </si>
  <si>
    <t xml:space="preserve">         (ініціали, прізвище)    </t>
  </si>
  <si>
    <t>Фінансовий план поточного року (затверджений зі змінами)</t>
  </si>
  <si>
    <t>У тому числі за кварталами планового року</t>
  </si>
  <si>
    <t>I. Формування фінансових результатів</t>
  </si>
  <si>
    <t>Оплата комунальних послуг та енергоносіїв, у т.ч.:</t>
  </si>
  <si>
    <t xml:space="preserve">Назва підприємства  </t>
  </si>
  <si>
    <t>Прізвище та ініціали керівника</t>
  </si>
  <si>
    <t>Капітальні інвестиції, у т.ч.:</t>
  </si>
  <si>
    <t>Інші доходи:</t>
  </si>
  <si>
    <t>дохід від реалізації оборотних і необоротних активів</t>
  </si>
  <si>
    <t>відсотки отримані (поточні рахунки і депозити)</t>
  </si>
  <si>
    <t>окремі заходи по реалізації державних (регіональних) програм, не віднесені до заходів розвитку</t>
  </si>
  <si>
    <t>Інші операційні доходи, у т.ч.: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</si>
  <si>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</si>
  <si>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</si>
  <si>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</si>
  <si>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</si>
  <si>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</si>
  <si>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Предмети, матеріали, обладнання та інвентар</t>
  </si>
  <si>
    <t>Витрати</t>
  </si>
  <si>
    <t>Нарахування на оплату праці (ЄСВ)</t>
  </si>
  <si>
    <t>покриття вартості комунальних послуг та енергоносіїв надавача ПМД</t>
  </si>
  <si>
    <t>Усього витрат</t>
  </si>
  <si>
    <t>II. Інвестиційна діяльність</t>
  </si>
  <si>
    <t>придбання основних засобів</t>
  </si>
  <si>
    <t>придбання інших необоротних матеріальних активів</t>
  </si>
  <si>
    <t>придбання нематеріальних активів</t>
  </si>
  <si>
    <t>Додаток 1</t>
  </si>
  <si>
    <t>до Порядку складання, затвердження та контролю виконання</t>
  </si>
  <si>
    <t>фінансового плану Комунального некомерційного підприємства</t>
  </si>
  <si>
    <t xml:space="preserve">Лиманської 
міської ради
</t>
  </si>
  <si>
    <t>«Центр первинної медико-санітарної допомоги»</t>
  </si>
  <si>
    <t>IIІ.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</si>
  <si>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</si>
  <si>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</si>
  <si>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</si>
  <si>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</si>
  <si>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</si>
  <si>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</si>
  <si>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х</t>
  </si>
  <si>
    <t xml:space="preserve">Фінансовий результат </t>
  </si>
  <si>
    <t>Міський голова</t>
  </si>
  <si>
    <t>П.Ф. Цимідан</t>
  </si>
  <si>
    <t>Начальник фінансового управління</t>
  </si>
  <si>
    <t>Т.В. Пилипенко</t>
  </si>
  <si>
    <t>Х</t>
  </si>
  <si>
    <t xml:space="preserve">Комунальне некомерційне підприємство  «Центр  первинної медико-санітарної допомоги»  Лиманської міської ради     </t>
  </si>
  <si>
    <t>Охорона здоров’я</t>
  </si>
  <si>
    <t>Загальна медична практика</t>
  </si>
  <si>
    <t>тис.грн.</t>
  </si>
  <si>
    <t>84401, Донецька обл., місто Лиман, вул. Незалежності, 64 А</t>
  </si>
  <si>
    <t>06261-4-14-94</t>
  </si>
  <si>
    <t>Чалий Ю.М.</t>
  </si>
  <si>
    <t>86.21</t>
  </si>
  <si>
    <t>Комунальне підприємство</t>
  </si>
  <si>
    <r>
      <t xml:space="preserve">ФІНАНСОВИЙ ПЛАН ПІДПРИЄМСТВА НА  </t>
    </r>
    <r>
      <rPr>
        <b/>
        <u/>
        <sz val="16"/>
        <rFont val="Times New Roman"/>
        <family val="1"/>
        <charset val="204"/>
      </rPr>
      <t xml:space="preserve"> 2020</t>
    </r>
    <r>
      <rPr>
        <b/>
        <sz val="16"/>
        <rFont val="Times New Roman"/>
        <family val="1"/>
        <charset val="204"/>
      </rPr>
      <t xml:space="preserve">  рік</t>
    </r>
  </si>
  <si>
    <t>Залишок на 01.01. відповідного року</t>
  </si>
  <si>
    <r>
      <t xml:space="preserve">Керівник </t>
    </r>
    <r>
      <rPr>
        <sz val="14"/>
        <rFont val="Times New Roman"/>
        <family val="1"/>
        <charset val="204"/>
      </rPr>
      <t>__Головний лікар</t>
    </r>
    <r>
      <rPr>
        <u/>
        <sz val="14"/>
        <rFont val="Times New Roman"/>
        <family val="1"/>
        <charset val="204"/>
      </rPr>
      <t xml:space="preserve">     </t>
    </r>
  </si>
  <si>
    <t>Ю.М. Чалий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</si>
</sst>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,##0.0"/>
    <numFmt numFmtId="166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30"/>
      <name val="Times New Roman"/>
      <family val="1"/>
      <charset val="204"/>
    </font>
    <font>
      <sz val="14"/>
      <color indexed="40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03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3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vertical="center" wrapText="1"/>
    </xf>
    <xf numFmtId="0" fontId="3" fillId="0" borderId="1" xfId="2" applyFont="1" applyBorder="1" applyAlignment="1">
      <alignment horizontal="left" vertical="center"/>
    </xf>
    <xf numFmtId="0" fontId="3" fillId="0" borderId="3" xfId="2" applyFont="1" applyBorder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 shrinkToFit="1"/>
    </xf>
    <xf numFmtId="0" fontId="6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164" fontId="4" fillId="0" borderId="0" xfId="2" applyNumberFormat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4" fillId="0" borderId="0" xfId="2" applyNumberFormat="1" applyFont="1" applyAlignment="1">
      <alignment horizontal="right" vertical="center" wrapText="1"/>
    </xf>
    <xf numFmtId="0" fontId="6" fillId="0" borderId="0" xfId="2" applyFont="1" applyAlignment="1">
      <alignment horizontal="left" vertical="center" wrapText="1"/>
    </xf>
    <xf numFmtId="165" fontId="8" fillId="0" borderId="0" xfId="2" applyNumberFormat="1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3" fillId="0" borderId="8" xfId="2" applyFont="1" applyBorder="1"/>
    <xf numFmtId="0" fontId="3" fillId="0" borderId="8" xfId="2" applyFont="1" applyBorder="1" applyAlignment="1">
      <alignment vertical="center"/>
    </xf>
    <xf numFmtId="0" fontId="3" fillId="0" borderId="5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3" fillId="0" borderId="10" xfId="2" applyFont="1" applyBorder="1" applyAlignment="1">
      <alignment horizontal="left" vertical="center" wrapText="1"/>
    </xf>
    <xf numFmtId="0" fontId="4" fillId="0" borderId="10" xfId="2" applyFont="1" applyBorder="1" applyAlignment="1">
      <alignment vertical="center"/>
    </xf>
    <xf numFmtId="0" fontId="4" fillId="2" borderId="2" xfId="2" applyFont="1" applyFill="1" applyBorder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quotePrefix="1" applyFont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2" applyFont="1" applyBorder="1"/>
    <xf numFmtId="0" fontId="3" fillId="0" borderId="5" xfId="2" applyFont="1" applyBorder="1" applyAlignment="1">
      <alignment horizontal="center"/>
    </xf>
    <xf numFmtId="0" fontId="4" fillId="2" borderId="2" xfId="2" quotePrefix="1" applyFont="1" applyFill="1" applyBorder="1" applyAlignment="1">
      <alignment horizontal="center" vertical="center"/>
    </xf>
    <xf numFmtId="3" fontId="4" fillId="2" borderId="2" xfId="2" applyNumberFormat="1" applyFont="1" applyFill="1" applyBorder="1" applyAlignment="1">
      <alignment horizontal="center" vertical="center" wrapText="1"/>
    </xf>
    <xf numFmtId="3" fontId="10" fillId="2" borderId="2" xfId="2" applyNumberFormat="1" applyFont="1" applyFill="1" applyBorder="1" applyAlignment="1">
      <alignment horizontal="center" vertical="center" wrapText="1"/>
    </xf>
    <xf numFmtId="0" fontId="15" fillId="0" borderId="8" xfId="2" applyFont="1" applyBorder="1" applyAlignment="1">
      <alignment horizontal="center"/>
    </xf>
    <xf numFmtId="165" fontId="12" fillId="2" borderId="2" xfId="2" applyNumberFormat="1" applyFont="1" applyFill="1" applyBorder="1" applyAlignment="1">
      <alignment horizontal="center" vertical="center" wrapText="1"/>
    </xf>
    <xf numFmtId="165" fontId="10" fillId="2" borderId="2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left" vertical="center" wrapText="1" indent="2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vertical="center" wrapText="1"/>
    </xf>
    <xf numFmtId="165" fontId="4" fillId="2" borderId="2" xfId="2" applyNumberFormat="1" applyFont="1" applyFill="1" applyBorder="1" applyAlignment="1">
      <alignment horizontal="center" vertical="center" wrapText="1"/>
    </xf>
    <xf numFmtId="0" fontId="4" fillId="2" borderId="2" xfId="2" quotePrefix="1" applyFont="1" applyFill="1" applyBorder="1" applyAlignment="1">
      <alignment horizontal="center" vertical="center" wrapText="1"/>
    </xf>
    <xf numFmtId="3" fontId="12" fillId="2" borderId="2" xfId="2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right"/>
    </xf>
    <xf numFmtId="0" fontId="3" fillId="0" borderId="0" xfId="2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14" fontId="3" fillId="0" borderId="8" xfId="2" applyNumberFormat="1" applyFont="1" applyBorder="1" applyAlignment="1">
      <alignment vertical="center"/>
    </xf>
    <xf numFmtId="14" fontId="3" fillId="0" borderId="0" xfId="2" applyNumberFormat="1" applyFont="1" applyAlignment="1">
      <alignment horizontal="center"/>
    </xf>
    <xf numFmtId="0" fontId="15" fillId="0" borderId="8" xfId="2" applyFont="1" applyBorder="1"/>
    <xf numFmtId="0" fontId="15" fillId="0" borderId="0" xfId="2" applyFont="1" applyAlignment="1">
      <alignment horizontal="center" vertical="center"/>
    </xf>
    <xf numFmtId="165" fontId="4" fillId="0" borderId="2" xfId="2" applyNumberFormat="1" applyFont="1" applyFill="1" applyBorder="1" applyAlignment="1">
      <alignment horizontal="center" vertical="center" wrapText="1"/>
    </xf>
    <xf numFmtId="165" fontId="12" fillId="0" borderId="2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0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3" fillId="0" borderId="5" xfId="2" applyFont="1" applyBorder="1" applyAlignment="1">
      <alignment horizontal="center"/>
    </xf>
    <xf numFmtId="0" fontId="4" fillId="0" borderId="2" xfId="2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0" xfId="2" applyFont="1" applyBorder="1" applyAlignment="1">
      <alignment horizontal="left" vertical="center" wrapText="1"/>
    </xf>
    <xf numFmtId="0" fontId="6" fillId="2" borderId="10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65" fontId="4" fillId="0" borderId="0" xfId="2" applyNumberFormat="1" applyFont="1" applyAlignment="1">
      <alignment horizontal="left" vertical="center" wrapText="1"/>
    </xf>
    <xf numFmtId="0" fontId="4" fillId="0" borderId="8" xfId="2" applyFont="1" applyBorder="1" applyAlignment="1">
      <alignment horizontal="center" vertical="center"/>
    </xf>
    <xf numFmtId="0" fontId="6" fillId="0" borderId="1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</cellXfs>
  <cellStyles count="3">
    <cellStyle name="Денежный 2" xfId="1" xr:uid="{00000000-0005-0000-0000-000000000000}"/>
    <cellStyle name="Звичайний" xfId="0" builtinId="0"/>
    <cellStyle name="Обычный 2" xfId="2" xr:uid="{00000000-0005-0000-0000-000002000000}"/>
  </cellStyles>
  <dxfs count="1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J303"/>
  <sheetViews>
    <sheetView tabSelected="1" view="pageBreakPreview" zoomScale="75" zoomScaleNormal="75" zoomScaleSheetLayoutView="75" workbookViewId="0">
      <selection activeCell="A77" sqref="A77"/>
    </sheetView>
  </sheetViews>
  <sheetFormatPr defaultColWidth="93.140625" defaultRowHeight="18.75" x14ac:dyDescent="0.25"/>
  <cols>
    <col min="1" max="1" width="93.140625" style="3" customWidth="1"/>
    <col min="2" max="2" width="17.85546875" style="4" customWidth="1"/>
    <col min="3" max="3" width="25.42578125" style="4" customWidth="1"/>
    <col min="4" max="4" width="19.7109375" style="4" customWidth="1"/>
    <col min="5" max="5" width="16.85546875" style="4" customWidth="1"/>
    <col min="6" max="6" width="17.42578125" style="3" customWidth="1"/>
    <col min="7" max="7" width="16.28515625" style="3" customWidth="1"/>
    <col min="8" max="8" width="20" style="3" customWidth="1"/>
    <col min="9" max="9" width="18.5703125" style="3" customWidth="1"/>
    <col min="10" max="10" width="20.7109375" style="3" customWidth="1"/>
    <col min="11" max="11" width="9.7109375" style="3" bestFit="1" customWidth="1"/>
    <col min="12" max="255" width="9.140625" style="3" customWidth="1"/>
    <col min="256" max="16384" width="93.140625" style="3"/>
  </cols>
  <sheetData>
    <row r="1" spans="1:10" x14ac:dyDescent="0.25">
      <c r="G1" s="45" t="s">
        <v>86</v>
      </c>
      <c r="H1" s="45"/>
    </row>
    <row r="2" spans="1:10" ht="20.25" x14ac:dyDescent="0.3">
      <c r="A2" s="2" t="s">
        <v>1</v>
      </c>
      <c r="G2" s="45" t="s">
        <v>87</v>
      </c>
      <c r="H2" s="45"/>
      <c r="I2" s="45"/>
      <c r="J2" s="45"/>
    </row>
    <row r="3" spans="1:10" ht="20.25" x14ac:dyDescent="0.3">
      <c r="A3" s="52" t="s">
        <v>102</v>
      </c>
      <c r="G3" s="46" t="s">
        <v>88</v>
      </c>
      <c r="H3" s="46"/>
      <c r="I3" s="46"/>
      <c r="J3" s="46"/>
    </row>
    <row r="4" spans="1:10" ht="20.25" x14ac:dyDescent="0.25">
      <c r="A4" s="1"/>
      <c r="G4" s="46" t="s">
        <v>90</v>
      </c>
      <c r="H4" s="46"/>
      <c r="I4" s="46"/>
      <c r="J4" s="46"/>
    </row>
    <row r="5" spans="1:10" ht="20.25" x14ac:dyDescent="0.25">
      <c r="A5" s="72" t="s">
        <v>103</v>
      </c>
      <c r="G5" s="46" t="s">
        <v>89</v>
      </c>
      <c r="H5" s="46"/>
      <c r="I5" s="46"/>
      <c r="J5" s="46"/>
    </row>
    <row r="6" spans="1:10" ht="20.25" x14ac:dyDescent="0.25">
      <c r="A6" s="34" t="s">
        <v>3</v>
      </c>
    </row>
    <row r="7" spans="1:10" ht="20.25" x14ac:dyDescent="0.3">
      <c r="A7" s="70"/>
    </row>
    <row r="8" spans="1:10" s="1" customFormat="1" ht="20.25" x14ac:dyDescent="0.3">
      <c r="A8" s="48" t="s">
        <v>4</v>
      </c>
      <c r="B8" s="2"/>
      <c r="C8" s="2"/>
      <c r="D8" s="2"/>
      <c r="E8" s="2"/>
      <c r="F8" s="2"/>
      <c r="G8" s="2" t="s">
        <v>2</v>
      </c>
      <c r="I8" s="2"/>
      <c r="J8" s="2"/>
    </row>
    <row r="9" spans="1:10" s="1" customFormat="1" ht="20.25" x14ac:dyDescent="0.3">
      <c r="A9" s="63"/>
      <c r="B9" s="2"/>
      <c r="C9" s="2"/>
      <c r="D9" s="2"/>
      <c r="E9" s="2"/>
      <c r="F9" s="2"/>
      <c r="G9" s="82" t="s">
        <v>100</v>
      </c>
      <c r="H9" s="82"/>
      <c r="I9" s="82"/>
      <c r="J9" s="82"/>
    </row>
    <row r="10" spans="1:10" s="1" customFormat="1" ht="20.25" x14ac:dyDescent="0.3">
      <c r="A10" s="47"/>
    </row>
    <row r="11" spans="1:10" s="1" customFormat="1" ht="20.25" x14ac:dyDescent="0.3">
      <c r="A11" s="63"/>
      <c r="B11" s="2" t="s">
        <v>0</v>
      </c>
      <c r="C11" s="2"/>
      <c r="D11" s="2"/>
      <c r="E11" s="2"/>
      <c r="F11" s="2"/>
      <c r="G11" s="32" t="s">
        <v>0</v>
      </c>
      <c r="H11" s="33"/>
      <c r="I11" s="71" t="s">
        <v>101</v>
      </c>
      <c r="J11" s="32"/>
    </row>
    <row r="12" spans="1:10" s="1" customFormat="1" ht="20.25" x14ac:dyDescent="0.25">
      <c r="A12" s="64"/>
      <c r="G12" s="1" t="s">
        <v>3</v>
      </c>
    </row>
    <row r="13" spans="1:10" s="1" customFormat="1" ht="20.25" x14ac:dyDescent="0.3">
      <c r="A13" s="65"/>
      <c r="B13" s="2"/>
      <c r="C13" s="2"/>
      <c r="D13" s="2"/>
      <c r="E13" s="2"/>
      <c r="F13" s="2"/>
      <c r="G13" s="32"/>
      <c r="H13" s="69"/>
      <c r="I13" s="32"/>
      <c r="J13" s="2"/>
    </row>
    <row r="14" spans="1:10" s="1" customFormat="1" ht="20.25" x14ac:dyDescent="0.3">
      <c r="A14" s="66"/>
      <c r="B14" s="2"/>
      <c r="C14" s="2"/>
      <c r="D14" s="2"/>
      <c r="E14" s="2"/>
      <c r="F14" s="2"/>
      <c r="G14" s="84" t="s">
        <v>4</v>
      </c>
      <c r="H14" s="84"/>
      <c r="I14" s="84"/>
      <c r="J14" s="2"/>
    </row>
    <row r="15" spans="1:10" ht="20.25" x14ac:dyDescent="0.3">
      <c r="A15" s="47"/>
    </row>
    <row r="16" spans="1:10" ht="20.25" x14ac:dyDescent="0.3">
      <c r="A16" s="63"/>
    </row>
    <row r="17" spans="1:10" x14ac:dyDescent="0.25">
      <c r="H17" s="85" t="s">
        <v>5</v>
      </c>
      <c r="I17" s="85"/>
      <c r="J17" s="37"/>
    </row>
    <row r="18" spans="1:10" x14ac:dyDescent="0.25">
      <c r="H18" s="85" t="s">
        <v>6</v>
      </c>
      <c r="I18" s="85"/>
      <c r="J18" s="37"/>
    </row>
    <row r="19" spans="1:10" x14ac:dyDescent="0.25">
      <c r="H19" s="85" t="s">
        <v>7</v>
      </c>
      <c r="I19" s="85"/>
      <c r="J19" s="37"/>
    </row>
    <row r="20" spans="1:10" x14ac:dyDescent="0.25">
      <c r="H20" s="85" t="s">
        <v>8</v>
      </c>
      <c r="I20" s="85"/>
      <c r="J20" s="37" t="s">
        <v>104</v>
      </c>
    </row>
    <row r="21" spans="1:10" x14ac:dyDescent="0.25">
      <c r="H21" s="83" t="s">
        <v>9</v>
      </c>
      <c r="I21" s="83"/>
      <c r="J21" s="83"/>
    </row>
    <row r="24" spans="1:10" ht="18.75" customHeight="1" x14ac:dyDescent="0.25">
      <c r="A24" s="39"/>
      <c r="B24" s="44"/>
      <c r="C24" s="5"/>
      <c r="D24" s="5"/>
      <c r="E24" s="5"/>
      <c r="F24" s="5"/>
      <c r="G24" s="5"/>
      <c r="H24" s="79" t="s">
        <v>10</v>
      </c>
      <c r="I24" s="80"/>
      <c r="J24" s="81"/>
    </row>
    <row r="25" spans="1:10" ht="45" customHeight="1" x14ac:dyDescent="0.25">
      <c r="A25" s="38" t="s">
        <v>64</v>
      </c>
      <c r="B25" s="75" t="s">
        <v>105</v>
      </c>
      <c r="C25" s="75"/>
      <c r="D25" s="75"/>
      <c r="E25" s="75"/>
      <c r="F25" s="75"/>
      <c r="G25" s="78"/>
      <c r="H25" s="76" t="s">
        <v>11</v>
      </c>
      <c r="I25" s="77"/>
      <c r="J25" s="7">
        <v>37894885</v>
      </c>
    </row>
    <row r="26" spans="1:10" ht="18.75" customHeight="1" x14ac:dyDescent="0.25">
      <c r="A26" s="38" t="s">
        <v>12</v>
      </c>
      <c r="B26" s="75" t="s">
        <v>113</v>
      </c>
      <c r="C26" s="75"/>
      <c r="D26" s="75"/>
      <c r="E26" s="75"/>
      <c r="F26" s="75"/>
      <c r="G26" s="8"/>
      <c r="H26" s="76" t="s">
        <v>13</v>
      </c>
      <c r="I26" s="77"/>
      <c r="J26" s="7">
        <v>150</v>
      </c>
    </row>
    <row r="27" spans="1:10" ht="18.75" customHeight="1" x14ac:dyDescent="0.25">
      <c r="A27" s="38" t="s">
        <v>14</v>
      </c>
      <c r="B27" s="75"/>
      <c r="C27" s="75"/>
      <c r="D27" s="75"/>
      <c r="E27" s="75"/>
      <c r="F27" s="75"/>
      <c r="G27" s="8"/>
      <c r="H27" s="76" t="s">
        <v>15</v>
      </c>
      <c r="I27" s="77"/>
      <c r="J27" s="7">
        <v>1413300000</v>
      </c>
    </row>
    <row r="28" spans="1:10" ht="18.75" customHeight="1" x14ac:dyDescent="0.25">
      <c r="A28" s="38" t="s">
        <v>16</v>
      </c>
      <c r="B28" s="75"/>
      <c r="C28" s="75"/>
      <c r="D28" s="75"/>
      <c r="E28" s="75"/>
      <c r="F28" s="75"/>
      <c r="G28" s="6"/>
      <c r="H28" s="76" t="s">
        <v>17</v>
      </c>
      <c r="I28" s="77"/>
      <c r="J28" s="7"/>
    </row>
    <row r="29" spans="1:10" ht="18.75" customHeight="1" x14ac:dyDescent="0.25">
      <c r="A29" s="38" t="s">
        <v>18</v>
      </c>
      <c r="B29" s="86" t="s">
        <v>106</v>
      </c>
      <c r="C29" s="86"/>
      <c r="D29" s="86"/>
      <c r="E29" s="86"/>
      <c r="F29" s="86"/>
      <c r="G29" s="6"/>
      <c r="H29" s="76" t="s">
        <v>19</v>
      </c>
      <c r="I29" s="77"/>
      <c r="J29" s="7"/>
    </row>
    <row r="30" spans="1:10" ht="18.75" customHeight="1" x14ac:dyDescent="0.25">
      <c r="A30" s="38" t="s">
        <v>20</v>
      </c>
      <c r="B30" s="86" t="s">
        <v>107</v>
      </c>
      <c r="C30" s="86"/>
      <c r="D30" s="86"/>
      <c r="E30" s="86"/>
      <c r="F30" s="86"/>
      <c r="G30" s="6"/>
      <c r="H30" s="76" t="s">
        <v>21</v>
      </c>
      <c r="I30" s="77"/>
      <c r="J30" s="7" t="s">
        <v>112</v>
      </c>
    </row>
    <row r="31" spans="1:10" ht="18.75" customHeight="1" x14ac:dyDescent="0.25">
      <c r="A31" s="38" t="s">
        <v>22</v>
      </c>
      <c r="B31" s="75" t="s">
        <v>108</v>
      </c>
      <c r="C31" s="75"/>
      <c r="D31" s="75"/>
      <c r="E31" s="75"/>
      <c r="F31" s="75"/>
      <c r="G31" s="9"/>
      <c r="H31" s="10"/>
      <c r="I31" s="11"/>
      <c r="J31" s="12"/>
    </row>
    <row r="32" spans="1:10" ht="18.75" customHeight="1" x14ac:dyDescent="0.25">
      <c r="A32" s="38" t="s">
        <v>23</v>
      </c>
      <c r="B32" s="75"/>
      <c r="C32" s="75"/>
      <c r="D32" s="75"/>
      <c r="E32" s="75"/>
      <c r="F32" s="75"/>
      <c r="G32" s="9"/>
      <c r="H32" s="13"/>
      <c r="I32" s="14"/>
      <c r="J32" s="15"/>
    </row>
    <row r="33" spans="1:10" ht="18.75" customHeight="1" x14ac:dyDescent="0.25">
      <c r="A33" s="38" t="s">
        <v>24</v>
      </c>
      <c r="B33" s="75">
        <v>168</v>
      </c>
      <c r="C33" s="75"/>
      <c r="D33" s="75"/>
      <c r="E33" s="75"/>
      <c r="F33" s="75"/>
      <c r="G33" s="6"/>
      <c r="H33" s="87" t="s">
        <v>25</v>
      </c>
      <c r="I33" s="78"/>
      <c r="J33" s="16"/>
    </row>
    <row r="34" spans="1:10" ht="18.75" customHeight="1" x14ac:dyDescent="0.25">
      <c r="A34" s="38" t="s">
        <v>26</v>
      </c>
      <c r="B34" s="75" t="s">
        <v>109</v>
      </c>
      <c r="C34" s="75"/>
      <c r="D34" s="75"/>
      <c r="E34" s="75"/>
      <c r="F34" s="75"/>
      <c r="G34" s="75"/>
      <c r="H34" s="87" t="s">
        <v>27</v>
      </c>
      <c r="I34" s="78"/>
      <c r="J34" s="17"/>
    </row>
    <row r="35" spans="1:10" ht="18.75" customHeight="1" x14ac:dyDescent="0.25">
      <c r="A35" s="38" t="s">
        <v>28</v>
      </c>
      <c r="B35" s="75" t="s">
        <v>110</v>
      </c>
      <c r="C35" s="75"/>
      <c r="D35" s="75"/>
      <c r="E35" s="75"/>
      <c r="F35" s="75"/>
      <c r="G35" s="43"/>
      <c r="H35" s="6"/>
      <c r="I35" s="6"/>
      <c r="J35" s="18"/>
    </row>
    <row r="36" spans="1:10" ht="18.75" customHeight="1" x14ac:dyDescent="0.25">
      <c r="A36" s="38" t="s">
        <v>65</v>
      </c>
      <c r="B36" s="75" t="s">
        <v>111</v>
      </c>
      <c r="C36" s="75"/>
      <c r="D36" s="75"/>
      <c r="E36" s="75"/>
      <c r="F36" s="75"/>
      <c r="G36" s="19"/>
      <c r="H36" s="8"/>
      <c r="I36" s="8"/>
      <c r="J36" s="20"/>
    </row>
    <row r="38" spans="1:10" ht="20.25" x14ac:dyDescent="0.25">
      <c r="A38" s="91" t="s">
        <v>114</v>
      </c>
      <c r="B38" s="91"/>
      <c r="C38" s="91"/>
      <c r="D38" s="91"/>
      <c r="E38" s="91"/>
      <c r="F38" s="91"/>
      <c r="G38" s="91"/>
      <c r="H38" s="91"/>
      <c r="I38" s="91"/>
      <c r="J38" s="91"/>
    </row>
    <row r="39" spans="1:10" x14ac:dyDescent="0.25">
      <c r="A39" s="21"/>
      <c r="B39" s="41"/>
      <c r="C39" s="21"/>
      <c r="D39" s="21"/>
      <c r="E39" s="21"/>
      <c r="F39" s="21"/>
      <c r="G39" s="21"/>
      <c r="H39" s="21"/>
      <c r="I39" s="21"/>
      <c r="J39" s="21"/>
    </row>
    <row r="40" spans="1:10" ht="47.25" customHeight="1" x14ac:dyDescent="0.25">
      <c r="A40" s="83" t="s">
        <v>29</v>
      </c>
      <c r="B40" s="92" t="s">
        <v>30</v>
      </c>
      <c r="C40" s="92" t="s">
        <v>31</v>
      </c>
      <c r="D40" s="92" t="s">
        <v>60</v>
      </c>
      <c r="E40" s="92" t="s">
        <v>32</v>
      </c>
      <c r="F40" s="92" t="s">
        <v>33</v>
      </c>
      <c r="G40" s="92" t="s">
        <v>61</v>
      </c>
      <c r="H40" s="92"/>
      <c r="I40" s="92"/>
      <c r="J40" s="92"/>
    </row>
    <row r="41" spans="1:10" ht="47.25" customHeight="1" x14ac:dyDescent="0.25">
      <c r="A41" s="83"/>
      <c r="B41" s="92"/>
      <c r="C41" s="92"/>
      <c r="D41" s="92"/>
      <c r="E41" s="92"/>
      <c r="F41" s="92"/>
      <c r="G41" s="22" t="s">
        <v>34</v>
      </c>
      <c r="H41" s="22" t="s">
        <v>35</v>
      </c>
      <c r="I41" s="22" t="s">
        <v>36</v>
      </c>
      <c r="J41" s="22" t="s">
        <v>37</v>
      </c>
    </row>
    <row r="42" spans="1:10" ht="18" customHeight="1" x14ac:dyDescent="0.25">
      <c r="A42" s="37">
        <v>1</v>
      </c>
      <c r="B42" s="36">
        <v>2</v>
      </c>
      <c r="C42" s="36">
        <v>3</v>
      </c>
      <c r="D42" s="36">
        <v>4</v>
      </c>
      <c r="E42" s="36">
        <v>5</v>
      </c>
      <c r="F42" s="36">
        <v>6</v>
      </c>
      <c r="G42" s="36">
        <v>7</v>
      </c>
      <c r="H42" s="36">
        <v>8</v>
      </c>
      <c r="I42" s="36">
        <v>9</v>
      </c>
      <c r="J42" s="36">
        <v>10</v>
      </c>
    </row>
    <row r="43" spans="1:10" ht="18" customHeight="1" x14ac:dyDescent="0.25">
      <c r="A43" s="97" t="s">
        <v>62</v>
      </c>
      <c r="B43" s="98"/>
      <c r="C43" s="98"/>
      <c r="D43" s="98"/>
      <c r="E43" s="98"/>
      <c r="F43" s="98"/>
      <c r="G43" s="98"/>
      <c r="H43" s="98"/>
      <c r="I43" s="98"/>
      <c r="J43" s="99"/>
    </row>
    <row r="44" spans="1:10" s="23" customFormat="1" ht="20.100000000000001" customHeight="1" x14ac:dyDescent="0.25">
      <c r="A44" s="97" t="s">
        <v>38</v>
      </c>
      <c r="B44" s="98"/>
      <c r="C44" s="98"/>
      <c r="D44" s="98"/>
      <c r="E44" s="98"/>
      <c r="F44" s="98"/>
      <c r="G44" s="98"/>
      <c r="H44" s="98"/>
      <c r="I44" s="98"/>
      <c r="J44" s="99"/>
    </row>
    <row r="45" spans="1:10" x14ac:dyDescent="0.25">
      <c r="A45" s="40" t="s">
        <v>39</v>
      </c>
      <c r="B45" s="49">
        <v>1010</v>
      </c>
      <c r="C45" s="50"/>
      <c r="D45" s="51"/>
      <c r="E45" s="51"/>
      <c r="F45" s="54">
        <f>G45+H45+I45+J45</f>
        <v>18786.2</v>
      </c>
      <c r="G45" s="53">
        <v>4746.2</v>
      </c>
      <c r="H45" s="53">
        <v>4665</v>
      </c>
      <c r="I45" s="53">
        <v>4680</v>
      </c>
      <c r="J45" s="53">
        <v>4695</v>
      </c>
    </row>
    <row r="46" spans="1:10" x14ac:dyDescent="0.25">
      <c r="A46" s="40" t="s">
        <v>40</v>
      </c>
      <c r="B46" s="49">
        <v>1020</v>
      </c>
      <c r="C46" s="51"/>
      <c r="D46" s="51"/>
      <c r="E46" s="51"/>
      <c r="F46" s="54">
        <f>G46+H46+I46+J46</f>
        <v>5062.1000000000004</v>
      </c>
      <c r="G46" s="54">
        <f>G47+G48+G49</f>
        <v>445.4</v>
      </c>
      <c r="H46" s="54">
        <f>H47+H48+H49</f>
        <v>3375.1</v>
      </c>
      <c r="I46" s="54">
        <f>I47+I48+I49</f>
        <v>320.3</v>
      </c>
      <c r="J46" s="54">
        <f>J47+J48+J49</f>
        <v>921.3</v>
      </c>
    </row>
    <row r="47" spans="1:10" x14ac:dyDescent="0.25">
      <c r="A47" s="55" t="s">
        <v>80</v>
      </c>
      <c r="B47" s="49">
        <v>1021</v>
      </c>
      <c r="C47" s="50"/>
      <c r="D47" s="51"/>
      <c r="E47" s="51"/>
      <c r="F47" s="54">
        <f t="shared" ref="F47:F73" si="0">G47+H47+I47+J47</f>
        <v>1459.6</v>
      </c>
      <c r="G47" s="53">
        <v>320</v>
      </c>
      <c r="H47" s="53">
        <v>577.4</v>
      </c>
      <c r="I47" s="53">
        <v>38.6</v>
      </c>
      <c r="J47" s="53">
        <v>523.6</v>
      </c>
    </row>
    <row r="48" spans="1:10" s="23" customFormat="1" ht="37.5" x14ac:dyDescent="0.25">
      <c r="A48" s="55" t="s">
        <v>70</v>
      </c>
      <c r="B48" s="49">
        <v>1022</v>
      </c>
      <c r="C48" s="50"/>
      <c r="D48" s="51"/>
      <c r="E48" s="51"/>
      <c r="F48" s="54">
        <f>G48+H48+I48+J48</f>
        <v>3602.4999999999995</v>
      </c>
      <c r="G48" s="53">
        <v>125.4</v>
      </c>
      <c r="H48" s="53">
        <v>2797.7</v>
      </c>
      <c r="I48" s="53">
        <v>281.7</v>
      </c>
      <c r="J48" s="53">
        <v>397.7</v>
      </c>
    </row>
    <row r="49" spans="1:10" s="23" customFormat="1" x14ac:dyDescent="0.25">
      <c r="A49" s="55" t="s">
        <v>41</v>
      </c>
      <c r="B49" s="49">
        <v>1023</v>
      </c>
      <c r="C49" s="50"/>
      <c r="D49" s="51"/>
      <c r="E49" s="51"/>
      <c r="F49" s="54"/>
      <c r="G49" s="53"/>
      <c r="H49" s="53"/>
      <c r="I49" s="53"/>
      <c r="J49" s="53"/>
    </row>
    <row r="50" spans="1:10" s="23" customFormat="1" x14ac:dyDescent="0.25">
      <c r="A50" s="40" t="s">
        <v>71</v>
      </c>
      <c r="B50" s="49">
        <v>1030</v>
      </c>
      <c r="C50" s="51"/>
      <c r="D50" s="51"/>
      <c r="E50" s="51"/>
      <c r="F50" s="54">
        <f>G50+H50+I50+J50</f>
        <v>8</v>
      </c>
      <c r="G50" s="54">
        <f>G51+G52+G53</f>
        <v>2</v>
      </c>
      <c r="H50" s="54">
        <f>H51+H52+H53</f>
        <v>2</v>
      </c>
      <c r="I50" s="54">
        <f>I51+I52+I53</f>
        <v>2</v>
      </c>
      <c r="J50" s="54">
        <f>J51+J52+J53</f>
        <v>2</v>
      </c>
    </row>
    <row r="51" spans="1:10" s="23" customFormat="1" x14ac:dyDescent="0.25">
      <c r="A51" s="55" t="s">
        <v>42</v>
      </c>
      <c r="B51" s="56">
        <v>1031</v>
      </c>
      <c r="C51" s="50"/>
      <c r="D51" s="51"/>
      <c r="E51" s="51"/>
      <c r="F51" s="54">
        <f>G51+H51+I51+J51</f>
        <v>8</v>
      </c>
      <c r="G51" s="53">
        <v>2</v>
      </c>
      <c r="H51" s="53">
        <v>2</v>
      </c>
      <c r="I51" s="53">
        <v>2</v>
      </c>
      <c r="J51" s="53">
        <v>2</v>
      </c>
    </row>
    <row r="52" spans="1:10" s="23" customFormat="1" x14ac:dyDescent="0.25">
      <c r="A52" s="55" t="s">
        <v>68</v>
      </c>
      <c r="B52" s="56">
        <v>1032</v>
      </c>
      <c r="C52" s="50"/>
      <c r="D52" s="51"/>
      <c r="E52" s="51"/>
      <c r="F52" s="54"/>
      <c r="G52" s="53"/>
      <c r="H52" s="53"/>
      <c r="I52" s="53"/>
      <c r="J52" s="53"/>
    </row>
    <row r="53" spans="1:10" s="23" customFormat="1" x14ac:dyDescent="0.25">
      <c r="A53" s="55" t="s">
        <v>43</v>
      </c>
      <c r="B53" s="56">
        <v>1033</v>
      </c>
      <c r="C53" s="50"/>
      <c r="D53" s="51"/>
      <c r="E53" s="51"/>
      <c r="F53" s="54"/>
      <c r="G53" s="53"/>
      <c r="H53" s="53"/>
      <c r="I53" s="53"/>
      <c r="J53" s="53"/>
    </row>
    <row r="54" spans="1:10" s="23" customFormat="1" x14ac:dyDescent="0.25">
      <c r="A54" s="40" t="s">
        <v>67</v>
      </c>
      <c r="B54" s="56">
        <v>1040</v>
      </c>
      <c r="C54" s="51"/>
      <c r="D54" s="51"/>
      <c r="E54" s="51"/>
      <c r="F54" s="54">
        <f>G54+H54+I54+J54</f>
        <v>21</v>
      </c>
      <c r="G54" s="54">
        <f>G55+G56</f>
        <v>6</v>
      </c>
      <c r="H54" s="54">
        <f>H55+H56</f>
        <v>5</v>
      </c>
      <c r="I54" s="54">
        <f>I55+I56</f>
        <v>5</v>
      </c>
      <c r="J54" s="54">
        <f>J55+J56</f>
        <v>5</v>
      </c>
    </row>
    <row r="55" spans="1:10" s="23" customFormat="1" x14ac:dyDescent="0.25">
      <c r="A55" s="55" t="s">
        <v>69</v>
      </c>
      <c r="B55" s="56">
        <v>1041</v>
      </c>
      <c r="C55" s="50"/>
      <c r="D55" s="51"/>
      <c r="E55" s="51"/>
      <c r="F55" s="54">
        <f t="shared" si="0"/>
        <v>21</v>
      </c>
      <c r="G55" s="53">
        <v>6</v>
      </c>
      <c r="H55" s="53">
        <v>5</v>
      </c>
      <c r="I55" s="53">
        <v>5</v>
      </c>
      <c r="J55" s="53">
        <v>5</v>
      </c>
    </row>
    <row r="56" spans="1:10" s="23" customFormat="1" x14ac:dyDescent="0.25">
      <c r="A56" s="55" t="s">
        <v>43</v>
      </c>
      <c r="B56" s="56">
        <v>1042</v>
      </c>
      <c r="C56" s="50"/>
      <c r="D56" s="51"/>
      <c r="E56" s="51"/>
      <c r="F56" s="54"/>
      <c r="G56" s="53"/>
      <c r="H56" s="53"/>
      <c r="I56" s="53"/>
      <c r="J56" s="53"/>
    </row>
    <row r="57" spans="1:10" ht="19.5" customHeight="1" x14ac:dyDescent="0.25">
      <c r="A57" s="88" t="s">
        <v>78</v>
      </c>
      <c r="B57" s="89"/>
      <c r="C57" s="89"/>
      <c r="D57" s="89"/>
      <c r="E57" s="89"/>
      <c r="F57" s="89"/>
      <c r="G57" s="89"/>
      <c r="H57" s="89"/>
      <c r="I57" s="89"/>
      <c r="J57" s="90"/>
    </row>
    <row r="58" spans="1:10" ht="19.5" customHeight="1" x14ac:dyDescent="0.25">
      <c r="A58" s="40" t="s">
        <v>44</v>
      </c>
      <c r="B58" s="57">
        <v>1050</v>
      </c>
      <c r="C58" s="58"/>
      <c r="D58" s="58"/>
      <c r="E58" s="58"/>
      <c r="F58" s="54">
        <f>G58+H58+I58+J58</f>
        <v>15595</v>
      </c>
      <c r="G58" s="73">
        <v>3991.6</v>
      </c>
      <c r="H58" s="59">
        <v>3825</v>
      </c>
      <c r="I58" s="59">
        <v>3810</v>
      </c>
      <c r="J58" s="59">
        <v>3968.4</v>
      </c>
    </row>
    <row r="59" spans="1:10" ht="20.100000000000001" customHeight="1" x14ac:dyDescent="0.25">
      <c r="A59" s="40" t="s">
        <v>79</v>
      </c>
      <c r="B59" s="56">
        <v>1060</v>
      </c>
      <c r="C59" s="50"/>
      <c r="D59" s="50"/>
      <c r="E59" s="50"/>
      <c r="F59" s="54">
        <f t="shared" si="0"/>
        <v>3430.9</v>
      </c>
      <c r="G59" s="74">
        <v>888.2</v>
      </c>
      <c r="H59" s="53">
        <v>841.5</v>
      </c>
      <c r="I59" s="53">
        <v>838.2</v>
      </c>
      <c r="J59" s="53">
        <v>863</v>
      </c>
    </row>
    <row r="60" spans="1:10" ht="20.100000000000001" customHeight="1" x14ac:dyDescent="0.25">
      <c r="A60" s="40" t="s">
        <v>77</v>
      </c>
      <c r="B60" s="56">
        <v>1070</v>
      </c>
      <c r="C60" s="50"/>
      <c r="D60" s="50"/>
      <c r="E60" s="50"/>
      <c r="F60" s="54">
        <f t="shared" si="0"/>
        <v>821.7</v>
      </c>
      <c r="G60" s="53">
        <v>67.5</v>
      </c>
      <c r="H60" s="53">
        <v>606.5</v>
      </c>
      <c r="I60" s="53">
        <v>55</v>
      </c>
      <c r="J60" s="53">
        <v>92.7</v>
      </c>
    </row>
    <row r="61" spans="1:10" x14ac:dyDescent="0.25">
      <c r="A61" s="40" t="s">
        <v>45</v>
      </c>
      <c r="B61" s="56">
        <v>1080</v>
      </c>
      <c r="C61" s="50"/>
      <c r="D61" s="50"/>
      <c r="E61" s="50"/>
      <c r="F61" s="54">
        <f t="shared" si="0"/>
        <v>1753.7</v>
      </c>
      <c r="G61" s="53">
        <v>44.8</v>
      </c>
      <c r="H61" s="53">
        <v>1678.9</v>
      </c>
      <c r="I61" s="53">
        <v>0</v>
      </c>
      <c r="J61" s="53">
        <v>30</v>
      </c>
    </row>
    <row r="62" spans="1:10" ht="20.100000000000001" customHeight="1" x14ac:dyDescent="0.25">
      <c r="A62" s="40" t="s">
        <v>46</v>
      </c>
      <c r="B62" s="56">
        <v>1090</v>
      </c>
      <c r="C62" s="50"/>
      <c r="D62" s="50"/>
      <c r="E62" s="50"/>
      <c r="F62" s="54">
        <f t="shared" si="0"/>
        <v>319.5</v>
      </c>
      <c r="G62" s="53">
        <v>5</v>
      </c>
      <c r="H62" s="53">
        <v>300.60000000000002</v>
      </c>
      <c r="I62" s="53">
        <v>6.4</v>
      </c>
      <c r="J62" s="53">
        <v>7.5</v>
      </c>
    </row>
    <row r="63" spans="1:10" ht="20.100000000000001" customHeight="1" x14ac:dyDescent="0.25">
      <c r="A63" s="40" t="s">
        <v>47</v>
      </c>
      <c r="B63" s="56">
        <v>1100</v>
      </c>
      <c r="C63" s="50"/>
      <c r="D63" s="50"/>
      <c r="E63" s="50"/>
      <c r="F63" s="54">
        <f t="shared" si="0"/>
        <v>1160.2</v>
      </c>
      <c r="G63" s="53">
        <v>49.2</v>
      </c>
      <c r="H63" s="53">
        <v>837.3</v>
      </c>
      <c r="I63" s="53">
        <v>95.5</v>
      </c>
      <c r="J63" s="53">
        <v>178.2</v>
      </c>
    </row>
    <row r="64" spans="1:10" ht="20.100000000000001" customHeight="1" x14ac:dyDescent="0.25">
      <c r="A64" s="40" t="s">
        <v>48</v>
      </c>
      <c r="B64" s="56">
        <v>1110</v>
      </c>
      <c r="C64" s="50"/>
      <c r="D64" s="50"/>
      <c r="E64" s="50"/>
      <c r="F64" s="54">
        <f t="shared" si="0"/>
        <v>10</v>
      </c>
      <c r="G64" s="53">
        <v>0</v>
      </c>
      <c r="H64" s="53">
        <v>3</v>
      </c>
      <c r="I64" s="53">
        <v>3</v>
      </c>
      <c r="J64" s="53">
        <v>4</v>
      </c>
    </row>
    <row r="65" spans="1:10" ht="19.899999999999999" customHeight="1" x14ac:dyDescent="0.25">
      <c r="A65" s="40" t="s">
        <v>63</v>
      </c>
      <c r="B65" s="56">
        <v>1120</v>
      </c>
      <c r="C65" s="51"/>
      <c r="D65" s="51"/>
      <c r="E65" s="51"/>
      <c r="F65" s="54">
        <f>G65+H65+I65+J65</f>
        <v>1459.6</v>
      </c>
      <c r="G65" s="54">
        <f>G66+G67+G68+G69+G70</f>
        <v>230</v>
      </c>
      <c r="H65" s="54">
        <f>H66+H67+H68+H69+H70</f>
        <v>613.29999999999995</v>
      </c>
      <c r="I65" s="54">
        <f>I66+I67+I68+I69+I70</f>
        <v>56.9</v>
      </c>
      <c r="J65" s="54">
        <f>J66+J67+J68+J69+J70</f>
        <v>559.40000000000009</v>
      </c>
    </row>
    <row r="66" spans="1:10" ht="20.100000000000001" customHeight="1" x14ac:dyDescent="0.25">
      <c r="A66" s="55" t="s">
        <v>72</v>
      </c>
      <c r="B66" s="56">
        <v>1121</v>
      </c>
      <c r="C66" s="50"/>
      <c r="D66" s="50"/>
      <c r="E66" s="50"/>
      <c r="F66" s="54">
        <f t="shared" si="0"/>
        <v>318.20000000000005</v>
      </c>
      <c r="G66" s="53">
        <v>97.7</v>
      </c>
      <c r="H66" s="53">
        <v>44.2</v>
      </c>
      <c r="I66" s="53">
        <v>0</v>
      </c>
      <c r="J66" s="53">
        <v>176.3</v>
      </c>
    </row>
    <row r="67" spans="1:10" ht="20.100000000000001" customHeight="1" x14ac:dyDescent="0.25">
      <c r="A67" s="55" t="s">
        <v>73</v>
      </c>
      <c r="B67" s="56">
        <v>1122</v>
      </c>
      <c r="C67" s="50"/>
      <c r="D67" s="50"/>
      <c r="E67" s="50"/>
      <c r="F67" s="54">
        <f t="shared" si="0"/>
        <v>14.5</v>
      </c>
      <c r="G67" s="53">
        <v>2.7</v>
      </c>
      <c r="H67" s="53">
        <v>3.8</v>
      </c>
      <c r="I67" s="53">
        <v>3.8</v>
      </c>
      <c r="J67" s="53">
        <v>4.2</v>
      </c>
    </row>
    <row r="68" spans="1:10" ht="20.100000000000001" customHeight="1" x14ac:dyDescent="0.25">
      <c r="A68" s="55" t="s">
        <v>74</v>
      </c>
      <c r="B68" s="56">
        <v>1123</v>
      </c>
      <c r="C68" s="50"/>
      <c r="D68" s="50"/>
      <c r="E68" s="50"/>
      <c r="F68" s="54">
        <f t="shared" si="0"/>
        <v>364.4</v>
      </c>
      <c r="G68" s="53">
        <v>77.8</v>
      </c>
      <c r="H68" s="53">
        <v>63</v>
      </c>
      <c r="I68" s="53">
        <v>43</v>
      </c>
      <c r="J68" s="53">
        <v>180.6</v>
      </c>
    </row>
    <row r="69" spans="1:10" ht="20.100000000000001" customHeight="1" x14ac:dyDescent="0.25">
      <c r="A69" s="55" t="s">
        <v>75</v>
      </c>
      <c r="B69" s="56">
        <v>1124</v>
      </c>
      <c r="C69" s="50"/>
      <c r="D69" s="50"/>
      <c r="E69" s="50"/>
      <c r="F69" s="54">
        <f t="shared" si="0"/>
        <v>295.3</v>
      </c>
      <c r="G69" s="53">
        <v>51.8</v>
      </c>
      <c r="H69" s="53">
        <v>35.1</v>
      </c>
      <c r="I69" s="53">
        <v>10.1</v>
      </c>
      <c r="J69" s="53">
        <v>198.3</v>
      </c>
    </row>
    <row r="70" spans="1:10" ht="20.100000000000001" customHeight="1" x14ac:dyDescent="0.25">
      <c r="A70" s="55" t="s">
        <v>76</v>
      </c>
      <c r="B70" s="56">
        <v>1125</v>
      </c>
      <c r="C70" s="50"/>
      <c r="D70" s="50"/>
      <c r="E70" s="50"/>
      <c r="F70" s="54">
        <f t="shared" si="0"/>
        <v>467.2</v>
      </c>
      <c r="G70" s="53">
        <v>0</v>
      </c>
      <c r="H70" s="53">
        <v>467.2</v>
      </c>
      <c r="I70" s="53">
        <v>0</v>
      </c>
      <c r="J70" s="53">
        <v>0</v>
      </c>
    </row>
    <row r="71" spans="1:10" ht="37.5" customHeight="1" x14ac:dyDescent="0.25">
      <c r="A71" s="40" t="s">
        <v>49</v>
      </c>
      <c r="B71" s="56">
        <v>1130</v>
      </c>
      <c r="C71" s="50"/>
      <c r="D71" s="50"/>
      <c r="E71" s="50"/>
      <c r="F71" s="54">
        <f t="shared" si="0"/>
        <v>0</v>
      </c>
      <c r="G71" s="53">
        <v>0</v>
      </c>
      <c r="H71" s="53">
        <v>0</v>
      </c>
      <c r="I71" s="53">
        <v>0</v>
      </c>
      <c r="J71" s="53">
        <v>0</v>
      </c>
    </row>
    <row r="72" spans="1:10" ht="20.100000000000001" customHeight="1" x14ac:dyDescent="0.25">
      <c r="A72" s="40" t="s">
        <v>50</v>
      </c>
      <c r="B72" s="56">
        <v>1140</v>
      </c>
      <c r="C72" s="50"/>
      <c r="D72" s="50"/>
      <c r="E72" s="50"/>
      <c r="F72" s="54">
        <f t="shared" si="0"/>
        <v>951.84</v>
      </c>
      <c r="G72" s="53">
        <v>104</v>
      </c>
      <c r="H72" s="53">
        <v>293.8</v>
      </c>
      <c r="I72" s="53">
        <v>253.9</v>
      </c>
      <c r="J72" s="53">
        <v>300.14</v>
      </c>
    </row>
    <row r="73" spans="1:10" ht="20.100000000000001" customHeight="1" x14ac:dyDescent="0.25">
      <c r="A73" s="40" t="s">
        <v>51</v>
      </c>
      <c r="B73" s="56">
        <v>1150</v>
      </c>
      <c r="C73" s="50"/>
      <c r="D73" s="50"/>
      <c r="E73" s="50"/>
      <c r="F73" s="54">
        <f t="shared" si="0"/>
        <v>50</v>
      </c>
      <c r="G73" s="53">
        <v>25.3</v>
      </c>
      <c r="H73" s="53">
        <v>8.1999999999999993</v>
      </c>
      <c r="I73" s="53">
        <v>8.1999999999999993</v>
      </c>
      <c r="J73" s="53">
        <v>8.3000000000000007</v>
      </c>
    </row>
    <row r="74" spans="1:10" ht="19.5" customHeight="1" x14ac:dyDescent="0.25">
      <c r="A74" s="58" t="s">
        <v>52</v>
      </c>
      <c r="B74" s="56">
        <v>1200</v>
      </c>
      <c r="C74" s="51"/>
      <c r="D74" s="51"/>
      <c r="E74" s="51"/>
      <c r="F74" s="54">
        <f>G74+H74+I74+J74</f>
        <v>23877.3</v>
      </c>
      <c r="G74" s="54">
        <f>G45+G46+G50+G54</f>
        <v>5199.5999999999995</v>
      </c>
      <c r="H74" s="54">
        <f>H45+H46+H50+H54</f>
        <v>8047.1</v>
      </c>
      <c r="I74" s="54">
        <f>I45+I46+I50+I54</f>
        <v>5007.3</v>
      </c>
      <c r="J74" s="54">
        <f>J45+J46+J50+J54</f>
        <v>5623.3</v>
      </c>
    </row>
    <row r="75" spans="1:10" ht="19.5" customHeight="1" x14ac:dyDescent="0.25">
      <c r="A75" s="58" t="s">
        <v>81</v>
      </c>
      <c r="B75" s="56">
        <v>1300</v>
      </c>
      <c r="C75" s="51"/>
      <c r="D75" s="51"/>
      <c r="E75" s="51"/>
      <c r="F75" s="54">
        <f>G75+H75+I75+J75</f>
        <v>25552.44</v>
      </c>
      <c r="G75" s="54">
        <f>G58+G59+G60+G61+G62+G63+G64+G65+G71+G72+G73</f>
        <v>5405.6</v>
      </c>
      <c r="H75" s="54">
        <f>H58+H59+H60+H61+H62+H63+H64+H65+H71+H72+H73</f>
        <v>9008.1</v>
      </c>
      <c r="I75" s="54">
        <f>I58+I59+I60+I61+I62+I63+I64+I65+I71+I72+I73</f>
        <v>5127.0999999999985</v>
      </c>
      <c r="J75" s="54">
        <f>J58+J59+J60+J61+J62+J63+J64+J65+J71+J72+J73</f>
        <v>6011.6399999999994</v>
      </c>
    </row>
    <row r="76" spans="1:10" ht="19.5" customHeight="1" x14ac:dyDescent="0.25">
      <c r="A76" s="58" t="s">
        <v>115</v>
      </c>
      <c r="B76" s="56">
        <v>1301</v>
      </c>
      <c r="C76" s="51"/>
      <c r="D76" s="51"/>
      <c r="E76" s="51"/>
      <c r="F76" s="54">
        <f>G76+H76+I76+J76</f>
        <v>1827.2</v>
      </c>
      <c r="G76" s="54">
        <v>1827.2</v>
      </c>
      <c r="H76" s="54">
        <v>0</v>
      </c>
      <c r="I76" s="54">
        <v>0</v>
      </c>
      <c r="J76" s="54">
        <v>0</v>
      </c>
    </row>
    <row r="77" spans="1:10" ht="19.5" hidden="1" customHeight="1" x14ac:dyDescent="0.25">
      <c r="A77" s="58" t="s">
        <v>99</v>
      </c>
      <c r="B77" s="56">
        <v>1400</v>
      </c>
      <c r="C77" s="51"/>
      <c r="D77" s="51"/>
      <c r="E77" s="51"/>
      <c r="F77" s="53">
        <f>G77+H77+I77+J77</f>
        <v>152.06000000000154</v>
      </c>
      <c r="G77" s="53">
        <f>G74-G75+G76</f>
        <v>1621.1999999999991</v>
      </c>
      <c r="H77" s="53">
        <f>H74-H75+H76</f>
        <v>-961</v>
      </c>
      <c r="I77" s="53">
        <f>I74-I75+I76</f>
        <v>-119.79999999999836</v>
      </c>
      <c r="J77" s="53">
        <f>J74-J75+J76</f>
        <v>-388.33999999999924</v>
      </c>
    </row>
    <row r="78" spans="1:10" ht="19.5" customHeight="1" x14ac:dyDescent="0.25">
      <c r="A78" s="100"/>
      <c r="B78" s="101"/>
      <c r="C78" s="101"/>
      <c r="D78" s="101"/>
      <c r="E78" s="101"/>
      <c r="F78" s="101"/>
      <c r="G78" s="101"/>
      <c r="H78" s="101"/>
      <c r="I78" s="101"/>
      <c r="J78" s="102"/>
    </row>
    <row r="79" spans="1:10" ht="20.100000000000001" customHeight="1" x14ac:dyDescent="0.25">
      <c r="A79" s="88" t="s">
        <v>82</v>
      </c>
      <c r="B79" s="89"/>
      <c r="C79" s="89"/>
      <c r="D79" s="89"/>
      <c r="E79" s="89"/>
      <c r="F79" s="89"/>
      <c r="G79" s="89"/>
      <c r="H79" s="89"/>
      <c r="I79" s="89"/>
      <c r="J79" s="90"/>
    </row>
    <row r="80" spans="1:10" ht="22.15" customHeight="1" x14ac:dyDescent="0.25">
      <c r="A80" s="58" t="s">
        <v>66</v>
      </c>
      <c r="B80" s="60">
        <v>2010</v>
      </c>
      <c r="C80" s="51"/>
      <c r="D80" s="51"/>
      <c r="E80" s="51"/>
      <c r="F80" s="54">
        <f>G80+H80+I80+J80</f>
        <v>448.9</v>
      </c>
      <c r="G80" s="54">
        <f>G81+G82+G83+G84+G85+G86</f>
        <v>48</v>
      </c>
      <c r="H80" s="54">
        <f>H81+H82+H83+H84+H85+H86</f>
        <v>400.9</v>
      </c>
      <c r="I80" s="54">
        <f>I81+I82+I83+I84+I85+I86</f>
        <v>0</v>
      </c>
      <c r="J80" s="54">
        <f>J81+J82+J83+J84+J85+J86</f>
        <v>0</v>
      </c>
    </row>
    <row r="81" spans="1:10" ht="20.100000000000001" customHeight="1" x14ac:dyDescent="0.25">
      <c r="A81" s="55" t="s">
        <v>53</v>
      </c>
      <c r="B81" s="57">
        <v>2011</v>
      </c>
      <c r="C81" s="50"/>
      <c r="D81" s="50"/>
      <c r="E81" s="50"/>
      <c r="F81" s="54">
        <f t="shared" ref="F81:F86" si="1">G81+H81+I81+J81</f>
        <v>0</v>
      </c>
      <c r="G81" s="50"/>
      <c r="H81" s="50"/>
      <c r="I81" s="50"/>
      <c r="J81" s="50"/>
    </row>
    <row r="82" spans="1:10" ht="20.100000000000001" customHeight="1" x14ac:dyDescent="0.25">
      <c r="A82" s="55" t="s">
        <v>83</v>
      </c>
      <c r="B82" s="60">
        <v>2012</v>
      </c>
      <c r="C82" s="62"/>
      <c r="D82" s="50"/>
      <c r="E82" s="50"/>
      <c r="F82" s="54">
        <f t="shared" si="1"/>
        <v>351.9</v>
      </c>
      <c r="G82" s="59">
        <v>0</v>
      </c>
      <c r="H82" s="59">
        <v>351.9</v>
      </c>
      <c r="I82" s="59">
        <v>0</v>
      </c>
      <c r="J82" s="59">
        <v>0</v>
      </c>
    </row>
    <row r="83" spans="1:10" ht="20.100000000000001" customHeight="1" x14ac:dyDescent="0.25">
      <c r="A83" s="55" t="s">
        <v>84</v>
      </c>
      <c r="B83" s="57">
        <v>2013</v>
      </c>
      <c r="C83" s="50"/>
      <c r="D83" s="50"/>
      <c r="E83" s="50"/>
      <c r="F83" s="54">
        <f t="shared" si="1"/>
        <v>97</v>
      </c>
      <c r="G83" s="59">
        <v>48</v>
      </c>
      <c r="H83" s="59">
        <v>49</v>
      </c>
      <c r="I83" s="59">
        <v>0</v>
      </c>
      <c r="J83" s="59">
        <v>0</v>
      </c>
    </row>
    <row r="84" spans="1:10" ht="20.100000000000001" customHeight="1" x14ac:dyDescent="0.25">
      <c r="A84" s="55" t="s">
        <v>85</v>
      </c>
      <c r="B84" s="60">
        <v>2014</v>
      </c>
      <c r="C84" s="50"/>
      <c r="D84" s="50"/>
      <c r="E84" s="50"/>
      <c r="F84" s="54">
        <f t="shared" si="1"/>
        <v>0</v>
      </c>
      <c r="G84" s="50"/>
      <c r="H84" s="50"/>
      <c r="I84" s="50"/>
      <c r="J84" s="50"/>
    </row>
    <row r="85" spans="1:10" ht="37.9" customHeight="1" x14ac:dyDescent="0.25">
      <c r="A85" s="55" t="s">
        <v>54</v>
      </c>
      <c r="B85" s="57">
        <v>2015</v>
      </c>
      <c r="C85" s="50"/>
      <c r="D85" s="50"/>
      <c r="E85" s="50"/>
      <c r="F85" s="54">
        <f t="shared" si="1"/>
        <v>0</v>
      </c>
      <c r="G85" s="50"/>
      <c r="H85" s="50"/>
      <c r="I85" s="50"/>
      <c r="J85" s="50"/>
    </row>
    <row r="86" spans="1:10" ht="20.100000000000001" customHeight="1" x14ac:dyDescent="0.25">
      <c r="A86" s="55" t="s">
        <v>55</v>
      </c>
      <c r="B86" s="60">
        <v>2016</v>
      </c>
      <c r="C86" s="50"/>
      <c r="D86" s="50"/>
      <c r="E86" s="50"/>
      <c r="F86" s="54">
        <f t="shared" si="1"/>
        <v>0</v>
      </c>
      <c r="G86" s="50"/>
      <c r="H86" s="50"/>
      <c r="I86" s="50"/>
      <c r="J86" s="50"/>
    </row>
    <row r="87" spans="1:10" ht="20.100000000000001" customHeight="1" x14ac:dyDescent="0.25">
      <c r="A87" s="55"/>
      <c r="B87" s="60"/>
      <c r="C87" s="50"/>
      <c r="D87" s="50"/>
      <c r="E87" s="50"/>
      <c r="F87" s="51"/>
      <c r="G87" s="61"/>
      <c r="H87" s="61"/>
      <c r="I87" s="61"/>
      <c r="J87" s="61"/>
    </row>
    <row r="88" spans="1:10" ht="20.25" customHeight="1" x14ac:dyDescent="0.25">
      <c r="A88" s="88" t="s">
        <v>91</v>
      </c>
      <c r="B88" s="89"/>
      <c r="C88" s="89"/>
      <c r="D88" s="89"/>
      <c r="E88" s="89"/>
      <c r="F88" s="89"/>
      <c r="G88" s="89"/>
      <c r="H88" s="89"/>
      <c r="I88" s="89"/>
      <c r="J88" s="90"/>
    </row>
    <row r="89" spans="1:10" ht="20.25" customHeight="1" x14ac:dyDescent="0.25">
      <c r="A89" s="67" t="s">
        <v>92</v>
      </c>
      <c r="B89" s="60">
        <v>3010</v>
      </c>
      <c r="C89" s="51"/>
      <c r="D89" s="51"/>
      <c r="E89" s="51"/>
      <c r="F89" s="54"/>
      <c r="G89" s="36" t="s">
        <v>98</v>
      </c>
      <c r="H89" s="36" t="s">
        <v>98</v>
      </c>
      <c r="I89" s="36" t="s">
        <v>98</v>
      </c>
      <c r="J89" s="36" t="s">
        <v>98</v>
      </c>
    </row>
    <row r="90" spans="1:10" ht="20.25" customHeight="1" x14ac:dyDescent="0.25">
      <c r="A90" s="67" t="s">
        <v>93</v>
      </c>
      <c r="B90" s="57">
        <v>3011</v>
      </c>
      <c r="C90" s="50"/>
      <c r="D90" s="50"/>
      <c r="E90" s="50"/>
      <c r="F90" s="54">
        <f>F91-F92</f>
        <v>3277</v>
      </c>
      <c r="G90" s="36" t="s">
        <v>98</v>
      </c>
      <c r="H90" s="36" t="s">
        <v>98</v>
      </c>
      <c r="I90" s="36" t="s">
        <v>98</v>
      </c>
      <c r="J90" s="36" t="s">
        <v>98</v>
      </c>
    </row>
    <row r="91" spans="1:10" ht="20.25" customHeight="1" x14ac:dyDescent="0.25">
      <c r="A91" s="67" t="s">
        <v>94</v>
      </c>
      <c r="B91" s="60">
        <v>3012</v>
      </c>
      <c r="C91" s="62"/>
      <c r="D91" s="50"/>
      <c r="E91" s="50"/>
      <c r="F91" s="54">
        <v>9956</v>
      </c>
      <c r="G91" s="36" t="s">
        <v>98</v>
      </c>
      <c r="H91" s="36" t="s">
        <v>98</v>
      </c>
      <c r="I91" s="36" t="s">
        <v>98</v>
      </c>
      <c r="J91" s="36" t="s">
        <v>98</v>
      </c>
    </row>
    <row r="92" spans="1:10" ht="20.25" customHeight="1" x14ac:dyDescent="0.25">
      <c r="A92" s="67" t="s">
        <v>95</v>
      </c>
      <c r="B92" s="57">
        <v>3013</v>
      </c>
      <c r="C92" s="50"/>
      <c r="D92" s="50"/>
      <c r="E92" s="50"/>
      <c r="F92" s="54">
        <v>6679</v>
      </c>
      <c r="G92" s="36" t="s">
        <v>98</v>
      </c>
      <c r="H92" s="36" t="s">
        <v>98</v>
      </c>
      <c r="I92" s="36" t="s">
        <v>98</v>
      </c>
      <c r="J92" s="36" t="s">
        <v>98</v>
      </c>
    </row>
    <row r="93" spans="1:10" ht="20.25" customHeight="1" x14ac:dyDescent="0.25">
      <c r="A93" s="68" t="s">
        <v>96</v>
      </c>
      <c r="B93" s="56">
        <v>3020</v>
      </c>
      <c r="C93" s="50"/>
      <c r="D93" s="50"/>
      <c r="E93" s="50"/>
      <c r="F93" s="54"/>
      <c r="G93" s="36" t="s">
        <v>98</v>
      </c>
      <c r="H93" s="36" t="s">
        <v>98</v>
      </c>
      <c r="I93" s="36" t="s">
        <v>98</v>
      </c>
      <c r="J93" s="36" t="s">
        <v>98</v>
      </c>
    </row>
    <row r="94" spans="1:10" ht="20.25" customHeight="1" x14ac:dyDescent="0.25">
      <c r="A94" s="68" t="s">
        <v>97</v>
      </c>
      <c r="B94" s="56">
        <v>3021</v>
      </c>
      <c r="C94" s="50"/>
      <c r="D94" s="50"/>
      <c r="E94" s="50"/>
      <c r="F94" s="54">
        <v>1827.2</v>
      </c>
      <c r="G94" s="36" t="s">
        <v>98</v>
      </c>
      <c r="H94" s="36" t="s">
        <v>98</v>
      </c>
      <c r="I94" s="36" t="s">
        <v>98</v>
      </c>
      <c r="J94" s="36" t="s">
        <v>98</v>
      </c>
    </row>
    <row r="95" spans="1:10" ht="19.5" customHeight="1" x14ac:dyDescent="0.25">
      <c r="A95" s="24"/>
      <c r="B95" s="42"/>
      <c r="C95" s="25"/>
      <c r="D95" s="25"/>
      <c r="E95" s="25"/>
      <c r="F95" s="25"/>
      <c r="G95" s="25"/>
      <c r="H95" s="25"/>
      <c r="I95" s="25"/>
      <c r="J95" s="25"/>
    </row>
    <row r="96" spans="1:10" ht="19.899999999999999" customHeight="1" x14ac:dyDescent="0.25">
      <c r="A96" s="28" t="s">
        <v>116</v>
      </c>
      <c r="B96" s="42"/>
      <c r="C96" s="95" t="s">
        <v>56</v>
      </c>
      <c r="D96" s="95"/>
      <c r="E96" s="95"/>
      <c r="F96" s="95"/>
      <c r="G96" s="29"/>
      <c r="H96" s="96" t="s">
        <v>117</v>
      </c>
      <c r="I96" s="96"/>
      <c r="J96" s="96"/>
    </row>
    <row r="97" spans="1:10" ht="20.100000000000001" customHeight="1" x14ac:dyDescent="0.25">
      <c r="A97" s="35" t="s">
        <v>57</v>
      </c>
      <c r="B97" s="3"/>
      <c r="C97" s="93" t="s">
        <v>58</v>
      </c>
      <c r="D97" s="93"/>
      <c r="E97" s="93"/>
      <c r="F97" s="93"/>
      <c r="G97" s="30"/>
      <c r="H97" s="94" t="s">
        <v>59</v>
      </c>
      <c r="I97" s="94"/>
      <c r="J97" s="94"/>
    </row>
    <row r="98" spans="1:10" ht="20.100000000000001" customHeight="1" x14ac:dyDescent="0.25">
      <c r="A98" s="24"/>
      <c r="C98" s="26"/>
      <c r="D98" s="27"/>
      <c r="E98" s="27"/>
      <c r="F98" s="27"/>
      <c r="G98" s="27"/>
      <c r="H98" s="27"/>
      <c r="I98" s="27"/>
      <c r="J98" s="27"/>
    </row>
    <row r="99" spans="1:10" x14ac:dyDescent="0.25">
      <c r="A99" s="24"/>
      <c r="C99" s="26"/>
      <c r="D99" s="27"/>
      <c r="E99" s="27"/>
      <c r="F99" s="27"/>
      <c r="G99" s="27"/>
      <c r="H99" s="27"/>
      <c r="I99" s="27"/>
      <c r="J99" s="27"/>
    </row>
    <row r="100" spans="1:10" x14ac:dyDescent="0.25">
      <c r="A100" s="24"/>
      <c r="C100" s="26"/>
      <c r="D100" s="27"/>
      <c r="E100" s="27"/>
      <c r="F100" s="27"/>
      <c r="G100" s="27"/>
      <c r="H100" s="27"/>
      <c r="I100" s="27"/>
      <c r="J100" s="27"/>
    </row>
    <row r="101" spans="1:10" x14ac:dyDescent="0.25">
      <c r="A101" s="24"/>
      <c r="C101" s="26"/>
      <c r="D101" s="27"/>
      <c r="E101" s="27"/>
      <c r="F101" s="27"/>
      <c r="G101" s="27"/>
      <c r="H101" s="27"/>
      <c r="I101" s="27"/>
      <c r="J101" s="27"/>
    </row>
    <row r="102" spans="1:10" x14ac:dyDescent="0.25">
      <c r="A102" s="24"/>
      <c r="C102" s="26"/>
      <c r="D102" s="27"/>
      <c r="E102" s="27"/>
      <c r="F102" s="27"/>
      <c r="G102" s="27"/>
      <c r="H102" s="27"/>
      <c r="I102" s="27"/>
      <c r="J102" s="27"/>
    </row>
    <row r="103" spans="1:10" x14ac:dyDescent="0.25">
      <c r="A103" s="24"/>
      <c r="C103" s="26"/>
      <c r="D103" s="27"/>
      <c r="E103" s="27"/>
      <c r="F103" s="27"/>
      <c r="G103" s="27"/>
      <c r="H103" s="27"/>
      <c r="I103" s="27"/>
      <c r="J103" s="27"/>
    </row>
    <row r="104" spans="1:10" x14ac:dyDescent="0.25">
      <c r="A104" s="24"/>
      <c r="C104" s="26"/>
      <c r="D104" s="27"/>
      <c r="E104" s="27"/>
      <c r="F104" s="27"/>
      <c r="G104" s="27"/>
      <c r="H104" s="27"/>
      <c r="I104" s="27"/>
      <c r="J104" s="27"/>
    </row>
    <row r="105" spans="1:10" x14ac:dyDescent="0.25">
      <c r="A105" s="24"/>
      <c r="C105" s="26"/>
      <c r="D105" s="27"/>
      <c r="E105" s="27"/>
      <c r="F105" s="27"/>
      <c r="G105" s="27"/>
      <c r="H105" s="27"/>
      <c r="I105" s="27"/>
      <c r="J105" s="27"/>
    </row>
    <row r="106" spans="1:10" x14ac:dyDescent="0.25">
      <c r="A106" s="24"/>
      <c r="C106" s="26"/>
      <c r="D106" s="27"/>
      <c r="E106" s="27"/>
      <c r="F106" s="27"/>
      <c r="G106" s="27"/>
      <c r="H106" s="27"/>
      <c r="I106" s="27"/>
      <c r="J106" s="27"/>
    </row>
    <row r="107" spans="1:10" x14ac:dyDescent="0.25">
      <c r="A107" s="24"/>
      <c r="C107" s="26"/>
      <c r="D107" s="27"/>
      <c r="E107" s="27"/>
      <c r="F107" s="27"/>
      <c r="G107" s="27"/>
      <c r="H107" s="27"/>
      <c r="I107" s="27"/>
      <c r="J107" s="27"/>
    </row>
    <row r="108" spans="1:10" x14ac:dyDescent="0.25">
      <c r="A108" s="24"/>
      <c r="C108" s="26"/>
      <c r="D108" s="27"/>
      <c r="E108" s="27"/>
      <c r="F108" s="27"/>
      <c r="G108" s="27"/>
      <c r="H108" s="27"/>
      <c r="I108" s="27"/>
      <c r="J108" s="27"/>
    </row>
    <row r="109" spans="1:10" x14ac:dyDescent="0.25">
      <c r="A109" s="24"/>
      <c r="C109" s="26"/>
      <c r="D109" s="27"/>
      <c r="E109" s="27"/>
      <c r="F109" s="27"/>
      <c r="G109" s="27"/>
      <c r="H109" s="27"/>
      <c r="I109" s="27"/>
      <c r="J109" s="27"/>
    </row>
    <row r="110" spans="1:10" x14ac:dyDescent="0.25">
      <c r="A110" s="24"/>
      <c r="C110" s="26"/>
      <c r="D110" s="27"/>
      <c r="E110" s="27"/>
      <c r="F110" s="27"/>
      <c r="G110" s="27"/>
      <c r="H110" s="27"/>
      <c r="I110" s="27"/>
      <c r="J110" s="27"/>
    </row>
    <row r="111" spans="1:10" x14ac:dyDescent="0.25">
      <c r="A111" s="24"/>
      <c r="C111" s="26"/>
      <c r="D111" s="27"/>
      <c r="E111" s="27"/>
      <c r="F111" s="27"/>
      <c r="G111" s="27"/>
      <c r="H111" s="27"/>
      <c r="I111" s="27"/>
      <c r="J111" s="27"/>
    </row>
    <row r="112" spans="1:10" x14ac:dyDescent="0.25">
      <c r="A112" s="24"/>
      <c r="C112" s="26"/>
      <c r="D112" s="27"/>
      <c r="E112" s="27"/>
      <c r="F112" s="27"/>
      <c r="G112" s="27"/>
      <c r="H112" s="27"/>
      <c r="I112" s="27"/>
      <c r="J112" s="27"/>
    </row>
    <row r="113" spans="1:10" x14ac:dyDescent="0.25">
      <c r="A113" s="24"/>
      <c r="C113" s="26"/>
      <c r="D113" s="27"/>
      <c r="E113" s="27"/>
      <c r="F113" s="27"/>
      <c r="G113" s="27"/>
      <c r="H113" s="27"/>
      <c r="I113" s="27"/>
      <c r="J113" s="27"/>
    </row>
    <row r="114" spans="1:10" x14ac:dyDescent="0.25">
      <c r="A114" s="24"/>
      <c r="C114" s="26"/>
      <c r="D114" s="27"/>
      <c r="E114" s="27"/>
      <c r="F114" s="27"/>
      <c r="G114" s="27"/>
      <c r="H114" s="27"/>
      <c r="I114" s="27"/>
      <c r="J114" s="27"/>
    </row>
    <row r="115" spans="1:10" x14ac:dyDescent="0.25">
      <c r="A115" s="24"/>
      <c r="C115" s="26"/>
      <c r="D115" s="27"/>
      <c r="E115" s="27"/>
      <c r="F115" s="27"/>
      <c r="G115" s="27"/>
      <c r="H115" s="27"/>
      <c r="I115" s="27"/>
      <c r="J115" s="27"/>
    </row>
    <row r="116" spans="1:10" x14ac:dyDescent="0.25">
      <c r="A116" s="24"/>
      <c r="C116" s="26"/>
      <c r="D116" s="27"/>
      <c r="E116" s="27"/>
      <c r="F116" s="27"/>
      <c r="G116" s="27"/>
      <c r="H116" s="27"/>
      <c r="I116" s="27"/>
      <c r="J116" s="27"/>
    </row>
    <row r="117" spans="1:10" x14ac:dyDescent="0.25">
      <c r="A117" s="24"/>
      <c r="C117" s="26"/>
      <c r="D117" s="27"/>
      <c r="E117" s="27"/>
      <c r="F117" s="27"/>
      <c r="G117" s="27"/>
      <c r="H117" s="27"/>
      <c r="I117" s="27"/>
      <c r="J117" s="27"/>
    </row>
    <row r="118" spans="1:10" x14ac:dyDescent="0.25">
      <c r="A118" s="24"/>
      <c r="C118" s="26"/>
      <c r="D118" s="27"/>
      <c r="E118" s="27"/>
      <c r="F118" s="27"/>
      <c r="G118" s="27"/>
      <c r="H118" s="27"/>
      <c r="I118" s="27"/>
      <c r="J118" s="27"/>
    </row>
    <row r="119" spans="1:10" x14ac:dyDescent="0.25">
      <c r="A119" s="24"/>
      <c r="C119" s="26"/>
      <c r="D119" s="27"/>
      <c r="E119" s="27"/>
      <c r="F119" s="27"/>
      <c r="G119" s="27"/>
      <c r="H119" s="27"/>
      <c r="I119" s="27"/>
      <c r="J119" s="27"/>
    </row>
    <row r="120" spans="1:10" x14ac:dyDescent="0.25">
      <c r="A120" s="24"/>
      <c r="C120" s="26"/>
      <c r="D120" s="27"/>
      <c r="E120" s="27"/>
      <c r="F120" s="27"/>
      <c r="G120" s="27"/>
      <c r="H120" s="27"/>
      <c r="I120" s="27"/>
      <c r="J120" s="27"/>
    </row>
    <row r="121" spans="1:10" x14ac:dyDescent="0.25">
      <c r="A121" s="24"/>
      <c r="C121" s="26"/>
      <c r="D121" s="27"/>
      <c r="E121" s="27"/>
      <c r="F121" s="27"/>
      <c r="G121" s="27"/>
      <c r="H121" s="27"/>
      <c r="I121" s="27"/>
      <c r="J121" s="27"/>
    </row>
    <row r="122" spans="1:10" x14ac:dyDescent="0.25">
      <c r="A122" s="24"/>
      <c r="C122" s="26"/>
      <c r="D122" s="27"/>
      <c r="E122" s="27"/>
      <c r="F122" s="27"/>
      <c r="G122" s="27"/>
      <c r="H122" s="27"/>
      <c r="I122" s="27"/>
      <c r="J122" s="27"/>
    </row>
    <row r="123" spans="1:10" x14ac:dyDescent="0.25">
      <c r="A123" s="24"/>
      <c r="C123" s="26"/>
      <c r="D123" s="27"/>
      <c r="E123" s="27"/>
      <c r="F123" s="27"/>
      <c r="G123" s="27"/>
      <c r="H123" s="27"/>
      <c r="I123" s="27"/>
      <c r="J123" s="27"/>
    </row>
    <row r="124" spans="1:10" x14ac:dyDescent="0.25">
      <c r="A124" s="24"/>
      <c r="C124" s="26"/>
      <c r="D124" s="27"/>
      <c r="E124" s="27"/>
      <c r="F124" s="27"/>
      <c r="G124" s="27"/>
      <c r="H124" s="27"/>
      <c r="I124" s="27"/>
      <c r="J124" s="27"/>
    </row>
    <row r="125" spans="1:10" x14ac:dyDescent="0.25">
      <c r="A125" s="24"/>
      <c r="C125" s="26"/>
      <c r="D125" s="27"/>
      <c r="E125" s="27"/>
      <c r="F125" s="27"/>
      <c r="G125" s="27"/>
      <c r="H125" s="27"/>
      <c r="I125" s="27"/>
      <c r="J125" s="27"/>
    </row>
    <row r="126" spans="1:10" x14ac:dyDescent="0.25">
      <c r="A126" s="24"/>
      <c r="C126" s="26"/>
      <c r="D126" s="27"/>
      <c r="E126" s="27"/>
      <c r="F126" s="27"/>
      <c r="G126" s="27"/>
      <c r="H126" s="27"/>
      <c r="I126" s="27"/>
      <c r="J126" s="27"/>
    </row>
    <row r="127" spans="1:10" x14ac:dyDescent="0.25">
      <c r="A127" s="24"/>
      <c r="C127" s="26"/>
      <c r="D127" s="27"/>
      <c r="E127" s="27"/>
      <c r="F127" s="27"/>
      <c r="G127" s="27"/>
      <c r="H127" s="27"/>
      <c r="I127" s="27"/>
      <c r="J127" s="27"/>
    </row>
    <row r="128" spans="1:10" x14ac:dyDescent="0.25">
      <c r="A128" s="24"/>
      <c r="C128" s="26"/>
      <c r="D128" s="27"/>
      <c r="E128" s="27"/>
      <c r="F128" s="27"/>
      <c r="G128" s="27"/>
      <c r="H128" s="27"/>
      <c r="I128" s="27"/>
      <c r="J128" s="27"/>
    </row>
    <row r="129" spans="1:10" x14ac:dyDescent="0.25">
      <c r="A129" s="24"/>
      <c r="C129" s="26"/>
      <c r="D129" s="27"/>
      <c r="E129" s="27"/>
      <c r="F129" s="27"/>
      <c r="G129" s="27"/>
      <c r="H129" s="27"/>
      <c r="I129" s="27"/>
      <c r="J129" s="27"/>
    </row>
    <row r="130" spans="1:10" x14ac:dyDescent="0.25">
      <c r="A130" s="24"/>
      <c r="C130" s="26"/>
      <c r="D130" s="27"/>
      <c r="E130" s="27"/>
      <c r="F130" s="27"/>
      <c r="G130" s="27"/>
      <c r="H130" s="27"/>
      <c r="I130" s="27"/>
      <c r="J130" s="27"/>
    </row>
    <row r="131" spans="1:10" x14ac:dyDescent="0.25">
      <c r="A131" s="24"/>
      <c r="C131" s="26"/>
      <c r="D131" s="27"/>
      <c r="E131" s="27"/>
      <c r="F131" s="27"/>
      <c r="G131" s="27"/>
      <c r="H131" s="27"/>
      <c r="I131" s="27"/>
      <c r="J131" s="27"/>
    </row>
    <row r="132" spans="1:10" x14ac:dyDescent="0.25">
      <c r="A132" s="24"/>
      <c r="C132" s="26"/>
      <c r="D132" s="27"/>
      <c r="E132" s="27"/>
      <c r="F132" s="27"/>
      <c r="G132" s="27"/>
      <c r="H132" s="27"/>
      <c r="I132" s="27"/>
      <c r="J132" s="27"/>
    </row>
    <row r="133" spans="1:10" x14ac:dyDescent="0.25">
      <c r="A133" s="24"/>
      <c r="C133" s="26"/>
      <c r="D133" s="27"/>
      <c r="E133" s="27"/>
      <c r="F133" s="27"/>
      <c r="G133" s="27"/>
      <c r="H133" s="27"/>
      <c r="I133" s="27"/>
      <c r="J133" s="27"/>
    </row>
    <row r="134" spans="1:10" x14ac:dyDescent="0.25">
      <c r="A134" s="24"/>
      <c r="C134" s="26"/>
      <c r="D134" s="27"/>
      <c r="E134" s="27"/>
      <c r="F134" s="27"/>
      <c r="G134" s="27"/>
      <c r="H134" s="27"/>
      <c r="I134" s="27"/>
      <c r="J134" s="27"/>
    </row>
    <row r="135" spans="1:10" x14ac:dyDescent="0.25">
      <c r="A135" s="24"/>
      <c r="C135" s="26"/>
      <c r="D135" s="27"/>
      <c r="E135" s="27"/>
      <c r="F135" s="27"/>
      <c r="G135" s="27"/>
      <c r="H135" s="27"/>
      <c r="I135" s="27"/>
      <c r="J135" s="27"/>
    </row>
    <row r="136" spans="1:10" x14ac:dyDescent="0.25">
      <c r="A136" s="24"/>
      <c r="C136" s="26"/>
      <c r="D136" s="27"/>
      <c r="E136" s="27"/>
      <c r="F136" s="27"/>
      <c r="G136" s="27"/>
      <c r="H136" s="27"/>
      <c r="I136" s="27"/>
      <c r="J136" s="27"/>
    </row>
    <row r="137" spans="1:10" x14ac:dyDescent="0.25">
      <c r="A137" s="31"/>
    </row>
    <row r="138" spans="1:10" x14ac:dyDescent="0.25">
      <c r="A138" s="31"/>
    </row>
    <row r="139" spans="1:10" x14ac:dyDescent="0.25">
      <c r="A139" s="31"/>
    </row>
    <row r="140" spans="1:10" x14ac:dyDescent="0.25">
      <c r="A140" s="31"/>
    </row>
    <row r="141" spans="1:10" x14ac:dyDescent="0.25">
      <c r="A141" s="31"/>
    </row>
    <row r="142" spans="1:10" x14ac:dyDescent="0.25">
      <c r="A142" s="31"/>
    </row>
    <row r="143" spans="1:10" x14ac:dyDescent="0.25">
      <c r="A143" s="31"/>
    </row>
    <row r="144" spans="1:10" x14ac:dyDescent="0.25">
      <c r="A144" s="31"/>
    </row>
    <row r="145" spans="1:1" x14ac:dyDescent="0.25">
      <c r="A145" s="31"/>
    </row>
    <row r="146" spans="1:1" x14ac:dyDescent="0.25">
      <c r="A146" s="31"/>
    </row>
    <row r="147" spans="1:1" x14ac:dyDescent="0.25">
      <c r="A147" s="31"/>
    </row>
    <row r="148" spans="1:1" x14ac:dyDescent="0.25">
      <c r="A148" s="31"/>
    </row>
    <row r="149" spans="1:1" x14ac:dyDescent="0.25">
      <c r="A149" s="31"/>
    </row>
    <row r="150" spans="1:1" x14ac:dyDescent="0.25">
      <c r="A150" s="31"/>
    </row>
    <row r="151" spans="1:1" x14ac:dyDescent="0.25">
      <c r="A151" s="31"/>
    </row>
    <row r="152" spans="1:1" x14ac:dyDescent="0.25">
      <c r="A152" s="31"/>
    </row>
    <row r="153" spans="1:1" x14ac:dyDescent="0.25">
      <c r="A153" s="31"/>
    </row>
    <row r="154" spans="1:1" x14ac:dyDescent="0.25">
      <c r="A154" s="31"/>
    </row>
    <row r="155" spans="1:1" x14ac:dyDescent="0.25">
      <c r="A155" s="31"/>
    </row>
    <row r="156" spans="1:1" x14ac:dyDescent="0.25">
      <c r="A156" s="31"/>
    </row>
    <row r="157" spans="1:1" x14ac:dyDescent="0.25">
      <c r="A157" s="31"/>
    </row>
    <row r="158" spans="1:1" x14ac:dyDescent="0.25">
      <c r="A158" s="31"/>
    </row>
    <row r="159" spans="1:1" x14ac:dyDescent="0.25">
      <c r="A159" s="31"/>
    </row>
    <row r="160" spans="1:1" x14ac:dyDescent="0.25">
      <c r="A160" s="31"/>
    </row>
    <row r="161" spans="1:1" x14ac:dyDescent="0.25">
      <c r="A161" s="31"/>
    </row>
    <row r="162" spans="1:1" x14ac:dyDescent="0.25">
      <c r="A162" s="31"/>
    </row>
    <row r="163" spans="1:1" x14ac:dyDescent="0.25">
      <c r="A163" s="31"/>
    </row>
    <row r="164" spans="1:1" x14ac:dyDescent="0.25">
      <c r="A164" s="31"/>
    </row>
    <row r="165" spans="1:1" x14ac:dyDescent="0.25">
      <c r="A165" s="31"/>
    </row>
    <row r="166" spans="1:1" x14ac:dyDescent="0.25">
      <c r="A166" s="31"/>
    </row>
    <row r="167" spans="1:1" x14ac:dyDescent="0.25">
      <c r="A167" s="31"/>
    </row>
    <row r="168" spans="1:1" x14ac:dyDescent="0.25">
      <c r="A168" s="31"/>
    </row>
    <row r="169" spans="1:1" x14ac:dyDescent="0.25">
      <c r="A169" s="31"/>
    </row>
    <row r="170" spans="1:1" x14ac:dyDescent="0.25">
      <c r="A170" s="31"/>
    </row>
    <row r="171" spans="1:1" x14ac:dyDescent="0.25">
      <c r="A171" s="31"/>
    </row>
    <row r="172" spans="1:1" x14ac:dyDescent="0.25">
      <c r="A172" s="31"/>
    </row>
    <row r="173" spans="1:1" x14ac:dyDescent="0.25">
      <c r="A173" s="31"/>
    </row>
    <row r="174" spans="1:1" x14ac:dyDescent="0.25">
      <c r="A174" s="31"/>
    </row>
    <row r="175" spans="1:1" x14ac:dyDescent="0.25">
      <c r="A175" s="31"/>
    </row>
    <row r="176" spans="1:1" x14ac:dyDescent="0.25">
      <c r="A176" s="31"/>
    </row>
    <row r="177" spans="1:1" x14ac:dyDescent="0.25">
      <c r="A177" s="31"/>
    </row>
    <row r="178" spans="1:1" x14ac:dyDescent="0.25">
      <c r="A178" s="31"/>
    </row>
    <row r="179" spans="1:1" x14ac:dyDescent="0.25">
      <c r="A179" s="31"/>
    </row>
    <row r="180" spans="1:1" x14ac:dyDescent="0.25">
      <c r="A180" s="31"/>
    </row>
    <row r="181" spans="1:1" x14ac:dyDescent="0.25">
      <c r="A181" s="31"/>
    </row>
    <row r="182" spans="1:1" x14ac:dyDescent="0.25">
      <c r="A182" s="31"/>
    </row>
    <row r="183" spans="1:1" x14ac:dyDescent="0.25">
      <c r="A183" s="31"/>
    </row>
    <row r="184" spans="1:1" x14ac:dyDescent="0.25">
      <c r="A184" s="31"/>
    </row>
    <row r="185" spans="1:1" x14ac:dyDescent="0.25">
      <c r="A185" s="31"/>
    </row>
    <row r="186" spans="1:1" x14ac:dyDescent="0.25">
      <c r="A186" s="31"/>
    </row>
    <row r="187" spans="1:1" x14ac:dyDescent="0.25">
      <c r="A187" s="31"/>
    </row>
    <row r="188" spans="1:1" x14ac:dyDescent="0.25">
      <c r="A188" s="31"/>
    </row>
    <row r="189" spans="1:1" x14ac:dyDescent="0.25">
      <c r="A189" s="31"/>
    </row>
    <row r="190" spans="1:1" x14ac:dyDescent="0.25">
      <c r="A190" s="31"/>
    </row>
    <row r="191" spans="1:1" x14ac:dyDescent="0.25">
      <c r="A191" s="31"/>
    </row>
    <row r="192" spans="1:1" x14ac:dyDescent="0.25">
      <c r="A192" s="31"/>
    </row>
    <row r="193" spans="1:1" x14ac:dyDescent="0.25">
      <c r="A193" s="31"/>
    </row>
    <row r="194" spans="1:1" x14ac:dyDescent="0.25">
      <c r="A194" s="31"/>
    </row>
    <row r="195" spans="1:1" x14ac:dyDescent="0.25">
      <c r="A195" s="31"/>
    </row>
    <row r="196" spans="1:1" x14ac:dyDescent="0.25">
      <c r="A196" s="31"/>
    </row>
    <row r="197" spans="1:1" x14ac:dyDescent="0.25">
      <c r="A197" s="31"/>
    </row>
    <row r="198" spans="1:1" x14ac:dyDescent="0.25">
      <c r="A198" s="31"/>
    </row>
    <row r="199" spans="1:1" x14ac:dyDescent="0.25">
      <c r="A199" s="31"/>
    </row>
    <row r="200" spans="1:1" x14ac:dyDescent="0.25">
      <c r="A200" s="31"/>
    </row>
    <row r="201" spans="1:1" x14ac:dyDescent="0.25">
      <c r="A201" s="31"/>
    </row>
    <row r="202" spans="1:1" x14ac:dyDescent="0.25">
      <c r="A202" s="31"/>
    </row>
    <row r="203" spans="1:1" x14ac:dyDescent="0.25">
      <c r="A203" s="31"/>
    </row>
    <row r="204" spans="1:1" x14ac:dyDescent="0.25">
      <c r="A204" s="31"/>
    </row>
    <row r="205" spans="1:1" x14ac:dyDescent="0.25">
      <c r="A205" s="31"/>
    </row>
    <row r="206" spans="1:1" x14ac:dyDescent="0.25">
      <c r="A206" s="31"/>
    </row>
    <row r="207" spans="1:1" x14ac:dyDescent="0.25">
      <c r="A207" s="31"/>
    </row>
    <row r="208" spans="1:1" x14ac:dyDescent="0.25">
      <c r="A208" s="31"/>
    </row>
    <row r="209" spans="1:1" x14ac:dyDescent="0.25">
      <c r="A209" s="31"/>
    </row>
    <row r="210" spans="1:1" x14ac:dyDescent="0.25">
      <c r="A210" s="31"/>
    </row>
    <row r="211" spans="1:1" x14ac:dyDescent="0.25">
      <c r="A211" s="31"/>
    </row>
    <row r="212" spans="1:1" x14ac:dyDescent="0.25">
      <c r="A212" s="31"/>
    </row>
    <row r="213" spans="1:1" x14ac:dyDescent="0.25">
      <c r="A213" s="31"/>
    </row>
    <row r="214" spans="1:1" x14ac:dyDescent="0.25">
      <c r="A214" s="31"/>
    </row>
    <row r="215" spans="1:1" x14ac:dyDescent="0.25">
      <c r="A215" s="31"/>
    </row>
    <row r="216" spans="1:1" x14ac:dyDescent="0.25">
      <c r="A216" s="31"/>
    </row>
    <row r="217" spans="1:1" x14ac:dyDescent="0.25">
      <c r="A217" s="31"/>
    </row>
    <row r="218" spans="1:1" x14ac:dyDescent="0.25">
      <c r="A218" s="31"/>
    </row>
    <row r="219" spans="1:1" x14ac:dyDescent="0.25">
      <c r="A219" s="31"/>
    </row>
    <row r="220" spans="1:1" x14ac:dyDescent="0.25">
      <c r="A220" s="31"/>
    </row>
    <row r="221" spans="1:1" x14ac:dyDescent="0.25">
      <c r="A221" s="31"/>
    </row>
    <row r="222" spans="1:1" x14ac:dyDescent="0.25">
      <c r="A222" s="31"/>
    </row>
    <row r="223" spans="1:1" x14ac:dyDescent="0.25">
      <c r="A223" s="31"/>
    </row>
    <row r="224" spans="1:1" x14ac:dyDescent="0.25">
      <c r="A224" s="31"/>
    </row>
    <row r="225" spans="1:1" x14ac:dyDescent="0.25">
      <c r="A225" s="31"/>
    </row>
    <row r="226" spans="1:1" x14ac:dyDescent="0.25">
      <c r="A226" s="31"/>
    </row>
    <row r="227" spans="1:1" x14ac:dyDescent="0.25">
      <c r="A227" s="31"/>
    </row>
    <row r="228" spans="1:1" x14ac:dyDescent="0.25">
      <c r="A228" s="31"/>
    </row>
    <row r="229" spans="1:1" x14ac:dyDescent="0.25">
      <c r="A229" s="31"/>
    </row>
    <row r="230" spans="1:1" x14ac:dyDescent="0.25">
      <c r="A230" s="31"/>
    </row>
    <row r="231" spans="1:1" x14ac:dyDescent="0.25">
      <c r="A231" s="31"/>
    </row>
    <row r="232" spans="1:1" x14ac:dyDescent="0.25">
      <c r="A232" s="31"/>
    </row>
    <row r="233" spans="1:1" x14ac:dyDescent="0.25">
      <c r="A233" s="31"/>
    </row>
    <row r="234" spans="1:1" x14ac:dyDescent="0.25">
      <c r="A234" s="31"/>
    </row>
    <row r="235" spans="1:1" x14ac:dyDescent="0.25">
      <c r="A235" s="31"/>
    </row>
    <row r="236" spans="1:1" x14ac:dyDescent="0.25">
      <c r="A236" s="31"/>
    </row>
    <row r="237" spans="1:1" x14ac:dyDescent="0.25">
      <c r="A237" s="31"/>
    </row>
    <row r="238" spans="1:1" x14ac:dyDescent="0.25">
      <c r="A238" s="31"/>
    </row>
    <row r="239" spans="1:1" x14ac:dyDescent="0.25">
      <c r="A239" s="31"/>
    </row>
    <row r="240" spans="1:1" x14ac:dyDescent="0.25">
      <c r="A240" s="31"/>
    </row>
    <row r="241" spans="1:1" x14ac:dyDescent="0.25">
      <c r="A241" s="31"/>
    </row>
    <row r="242" spans="1:1" x14ac:dyDescent="0.25">
      <c r="A242" s="31"/>
    </row>
    <row r="243" spans="1:1" x14ac:dyDescent="0.25">
      <c r="A243" s="31"/>
    </row>
    <row r="244" spans="1:1" x14ac:dyDescent="0.25">
      <c r="A244" s="31"/>
    </row>
    <row r="245" spans="1:1" x14ac:dyDescent="0.25">
      <c r="A245" s="31"/>
    </row>
    <row r="246" spans="1:1" x14ac:dyDescent="0.25">
      <c r="A246" s="31"/>
    </row>
    <row r="247" spans="1:1" x14ac:dyDescent="0.25">
      <c r="A247" s="31"/>
    </row>
    <row r="248" spans="1:1" x14ac:dyDescent="0.25">
      <c r="A248" s="31"/>
    </row>
    <row r="249" spans="1:1" x14ac:dyDescent="0.25">
      <c r="A249" s="31"/>
    </row>
    <row r="250" spans="1:1" x14ac:dyDescent="0.25">
      <c r="A250" s="31"/>
    </row>
    <row r="251" spans="1:1" x14ac:dyDescent="0.25">
      <c r="A251" s="31"/>
    </row>
    <row r="252" spans="1:1" x14ac:dyDescent="0.25">
      <c r="A252" s="31"/>
    </row>
    <row r="253" spans="1:1" x14ac:dyDescent="0.25">
      <c r="A253" s="31"/>
    </row>
    <row r="254" spans="1:1" x14ac:dyDescent="0.25">
      <c r="A254" s="31"/>
    </row>
    <row r="255" spans="1:1" x14ac:dyDescent="0.25">
      <c r="A255" s="31"/>
    </row>
    <row r="256" spans="1:1" x14ac:dyDescent="0.25">
      <c r="A256" s="31"/>
    </row>
    <row r="257" spans="1:1" x14ac:dyDescent="0.25">
      <c r="A257" s="31"/>
    </row>
    <row r="258" spans="1:1" x14ac:dyDescent="0.25">
      <c r="A258" s="31"/>
    </row>
    <row r="259" spans="1:1" x14ac:dyDescent="0.25">
      <c r="A259" s="31"/>
    </row>
    <row r="260" spans="1:1" x14ac:dyDescent="0.25">
      <c r="A260" s="31"/>
    </row>
    <row r="261" spans="1:1" x14ac:dyDescent="0.25">
      <c r="A261" s="31"/>
    </row>
    <row r="262" spans="1:1" x14ac:dyDescent="0.25">
      <c r="A262" s="31"/>
    </row>
    <row r="263" spans="1:1" x14ac:dyDescent="0.25">
      <c r="A263" s="31"/>
    </row>
    <row r="264" spans="1:1" x14ac:dyDescent="0.25">
      <c r="A264" s="31"/>
    </row>
    <row r="265" spans="1:1" x14ac:dyDescent="0.25">
      <c r="A265" s="31"/>
    </row>
    <row r="266" spans="1:1" x14ac:dyDescent="0.25">
      <c r="A266" s="31"/>
    </row>
    <row r="267" spans="1:1" x14ac:dyDescent="0.25">
      <c r="A267" s="31"/>
    </row>
    <row r="268" spans="1:1" x14ac:dyDescent="0.25">
      <c r="A268" s="31"/>
    </row>
    <row r="269" spans="1:1" x14ac:dyDescent="0.25">
      <c r="A269" s="31"/>
    </row>
    <row r="270" spans="1:1" x14ac:dyDescent="0.25">
      <c r="A270" s="31"/>
    </row>
    <row r="271" spans="1:1" x14ac:dyDescent="0.25">
      <c r="A271" s="31"/>
    </row>
    <row r="272" spans="1:1" x14ac:dyDescent="0.25">
      <c r="A272" s="31"/>
    </row>
    <row r="273" spans="1:1" x14ac:dyDescent="0.25">
      <c r="A273" s="31"/>
    </row>
    <row r="274" spans="1:1" x14ac:dyDescent="0.25">
      <c r="A274" s="31"/>
    </row>
    <row r="275" spans="1:1" x14ac:dyDescent="0.25">
      <c r="A275" s="31"/>
    </row>
    <row r="276" spans="1:1" x14ac:dyDescent="0.25">
      <c r="A276" s="31"/>
    </row>
    <row r="277" spans="1:1" x14ac:dyDescent="0.25">
      <c r="A277" s="31"/>
    </row>
    <row r="278" spans="1:1" x14ac:dyDescent="0.25">
      <c r="A278" s="31"/>
    </row>
    <row r="279" spans="1:1" x14ac:dyDescent="0.25">
      <c r="A279" s="31"/>
    </row>
    <row r="280" spans="1:1" x14ac:dyDescent="0.25">
      <c r="A280" s="31"/>
    </row>
    <row r="281" spans="1:1" x14ac:dyDescent="0.25">
      <c r="A281" s="31"/>
    </row>
    <row r="282" spans="1:1" x14ac:dyDescent="0.25">
      <c r="A282" s="31"/>
    </row>
    <row r="283" spans="1:1" x14ac:dyDescent="0.25">
      <c r="A283" s="31"/>
    </row>
    <row r="284" spans="1:1" x14ac:dyDescent="0.25">
      <c r="A284" s="31"/>
    </row>
    <row r="285" spans="1:1" x14ac:dyDescent="0.25">
      <c r="A285" s="31"/>
    </row>
    <row r="286" spans="1:1" x14ac:dyDescent="0.25">
      <c r="A286" s="31"/>
    </row>
    <row r="287" spans="1:1" x14ac:dyDescent="0.25">
      <c r="A287" s="31"/>
    </row>
    <row r="288" spans="1:1" x14ac:dyDescent="0.25">
      <c r="A288" s="31"/>
    </row>
    <row r="289" spans="1:1" x14ac:dyDescent="0.25">
      <c r="A289" s="31"/>
    </row>
    <row r="290" spans="1:1" x14ac:dyDescent="0.25">
      <c r="A290" s="31"/>
    </row>
    <row r="291" spans="1:1" x14ac:dyDescent="0.25">
      <c r="A291" s="31"/>
    </row>
    <row r="292" spans="1:1" x14ac:dyDescent="0.25">
      <c r="A292" s="31"/>
    </row>
    <row r="293" spans="1:1" x14ac:dyDescent="0.25">
      <c r="A293" s="31"/>
    </row>
    <row r="294" spans="1:1" x14ac:dyDescent="0.25">
      <c r="A294" s="31"/>
    </row>
    <row r="295" spans="1:1" x14ac:dyDescent="0.25">
      <c r="A295" s="31"/>
    </row>
    <row r="296" spans="1:1" x14ac:dyDescent="0.25">
      <c r="A296" s="31"/>
    </row>
    <row r="297" spans="1:1" x14ac:dyDescent="0.25">
      <c r="A297" s="31"/>
    </row>
    <row r="298" spans="1:1" x14ac:dyDescent="0.25">
      <c r="A298" s="31"/>
    </row>
    <row r="299" spans="1:1" x14ac:dyDescent="0.25">
      <c r="A299" s="31"/>
    </row>
    <row r="300" spans="1:1" x14ac:dyDescent="0.25">
      <c r="A300" s="31"/>
    </row>
    <row r="301" spans="1:1" x14ac:dyDescent="0.25">
      <c r="A301" s="31"/>
    </row>
    <row r="302" spans="1:1" x14ac:dyDescent="0.25">
      <c r="A302" s="31"/>
    </row>
    <row r="303" spans="1:1" x14ac:dyDescent="0.25">
      <c r="A303" s="31"/>
    </row>
  </sheetData>
  <mergeCells count="46">
    <mergeCell ref="B36:F36"/>
    <mergeCell ref="C97:F97"/>
    <mergeCell ref="H97:J97"/>
    <mergeCell ref="C96:F96"/>
    <mergeCell ref="H96:J96"/>
    <mergeCell ref="E40:E41"/>
    <mergeCell ref="F40:F41"/>
    <mergeCell ref="G40:J40"/>
    <mergeCell ref="A43:J43"/>
    <mergeCell ref="A79:J79"/>
    <mergeCell ref="A44:J44"/>
    <mergeCell ref="A57:J57"/>
    <mergeCell ref="A78:J78"/>
    <mergeCell ref="A88:J88"/>
    <mergeCell ref="A38:J38"/>
    <mergeCell ref="A40:A41"/>
    <mergeCell ref="B40:B41"/>
    <mergeCell ref="C40:C41"/>
    <mergeCell ref="D40:D41"/>
    <mergeCell ref="B29:F29"/>
    <mergeCell ref="B35:F35"/>
    <mergeCell ref="B28:F28"/>
    <mergeCell ref="H28:I28"/>
    <mergeCell ref="H29:I29"/>
    <mergeCell ref="B30:F30"/>
    <mergeCell ref="H30:I30"/>
    <mergeCell ref="B31:F31"/>
    <mergeCell ref="B32:F32"/>
    <mergeCell ref="B33:F33"/>
    <mergeCell ref="H33:I33"/>
    <mergeCell ref="B34:G34"/>
    <mergeCell ref="H34:I34"/>
    <mergeCell ref="G9:J9"/>
    <mergeCell ref="H21:J21"/>
    <mergeCell ref="G14:I14"/>
    <mergeCell ref="H17:I17"/>
    <mergeCell ref="H18:I18"/>
    <mergeCell ref="H19:I19"/>
    <mergeCell ref="H20:I20"/>
    <mergeCell ref="B27:F27"/>
    <mergeCell ref="H27:I27"/>
    <mergeCell ref="B25:G25"/>
    <mergeCell ref="H24:J24"/>
    <mergeCell ref="H25:I25"/>
    <mergeCell ref="B26:F26"/>
    <mergeCell ref="H26:I26"/>
  </mergeCells>
  <phoneticPr fontId="16" type="noConversion"/>
  <conditionalFormatting sqref="C77:J77">
    <cfRule type="cellIs" dxfId="15" priority="25" operator="lessThanOrEqual">
      <formula>0</formula>
    </cfRule>
  </conditionalFormatting>
  <conditionalFormatting sqref="C77:F77 C87:F87 C93:F93 C45:F56 G50:J50 C59:E73 C81:E86 F54:J54 F75:F77 C74:F74 H74:J74 G74:G76">
    <cfRule type="notContainsBlanks" dxfId="14" priority="24">
      <formula>LEN(TRIM(C45))&gt;0</formula>
    </cfRule>
  </conditionalFormatting>
  <conditionalFormatting sqref="C45:E56">
    <cfRule type="notContainsBlanks" dxfId="13" priority="20">
      <formula>LEN(TRIM(C45))&gt;0</formula>
    </cfRule>
  </conditionalFormatting>
  <conditionalFormatting sqref="H75:J76">
    <cfRule type="notContainsBlanks" dxfId="12" priority="16">
      <formula>LEN(TRIM(H75))&gt;0</formula>
    </cfRule>
  </conditionalFormatting>
  <conditionalFormatting sqref="H75:J76">
    <cfRule type="notContainsBlanks" dxfId="11" priority="15">
      <formula>LEN(TRIM(H75))&gt;0</formula>
    </cfRule>
  </conditionalFormatting>
  <conditionalFormatting sqref="C75:C76">
    <cfRule type="notContainsBlanks" dxfId="10" priority="12">
      <formula>LEN(TRIM(C75))&gt;0</formula>
    </cfRule>
  </conditionalFormatting>
  <conditionalFormatting sqref="C75:C76">
    <cfRule type="notContainsBlanks" dxfId="9" priority="13">
      <formula>LEN(TRIM(C75))&gt;0</formula>
    </cfRule>
  </conditionalFormatting>
  <conditionalFormatting sqref="D75:D76">
    <cfRule type="notContainsBlanks" dxfId="8" priority="11">
      <formula>LEN(TRIM(D75))&gt;0</formula>
    </cfRule>
  </conditionalFormatting>
  <conditionalFormatting sqref="D75:D76">
    <cfRule type="notContainsBlanks" dxfId="7" priority="10">
      <formula>LEN(TRIM(D75))&gt;0</formula>
    </cfRule>
  </conditionalFormatting>
  <conditionalFormatting sqref="E75:E76">
    <cfRule type="notContainsBlanks" dxfId="6" priority="9">
      <formula>LEN(TRIM(E75))&gt;0</formula>
    </cfRule>
  </conditionalFormatting>
  <conditionalFormatting sqref="E75:E76">
    <cfRule type="notContainsBlanks" dxfId="5" priority="8">
      <formula>LEN(TRIM(E75))&gt;0</formula>
    </cfRule>
  </conditionalFormatting>
  <conditionalFormatting sqref="C94:F94">
    <cfRule type="notContainsBlanks" dxfId="4" priority="7">
      <formula>LEN(TRIM(C94))&gt;0</formula>
    </cfRule>
  </conditionalFormatting>
  <conditionalFormatting sqref="C94:E94">
    <cfRule type="notContainsBlanks" dxfId="3" priority="6">
      <formula>LEN(TRIM(C94))&gt;0</formula>
    </cfRule>
  </conditionalFormatting>
  <conditionalFormatting sqref="F89 C90:F92">
    <cfRule type="notContainsBlanks" dxfId="2" priority="3">
      <formula>LEN(TRIM(C89))&gt;0</formula>
    </cfRule>
  </conditionalFormatting>
  <conditionalFormatting sqref="F58:F73">
    <cfRule type="notContainsBlanks" dxfId="1" priority="2">
      <formula>LEN(TRIM(F58))&gt;0</formula>
    </cfRule>
  </conditionalFormatting>
  <conditionalFormatting sqref="F80:F86">
    <cfRule type="notContainsBlanks" dxfId="0" priority="1">
      <formula>LEN(TRIM(F80))&gt;0</formula>
    </cfRule>
  </conditionalFormatting>
  <pageMargins left="0.39370078740157483" right="0.27559055118110237" top="0.9055118110236221" bottom="0.27559055118110237" header="0" footer="0.19685039370078741"/>
  <pageSetup paperSize="9" scale="48" fitToHeight="2" orientation="landscape" blackAndWhite="1" r:id="rId1"/>
  <headerFooter alignWithMargins="0"/>
  <rowBreaks count="2" manualBreakCount="2">
    <brk id="49" max="9" man="1"/>
    <brk id="9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05_Фін_план</vt:lpstr>
      <vt:lpstr>'05_Фін_план'!Заголовки_для_друку</vt:lpstr>
      <vt:lpstr>'05_Фін_план'!Область_друку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2020-04-28T10:39:28Z</cp:lastPrinted>
  <dcterms:created xsi:type="dcterms:W3CDTF">2015-06-05T18:19:34Z</dcterms:created>
  <dcterms:modified xsi:type="dcterms:W3CDTF">2021-03-25T11:08:31Z</dcterms:modified>
</cp:coreProperties>
</file>